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440" windowHeight="11760" tabRatio="759"/>
  </bookViews>
  <sheets>
    <sheet name="სასწავლო გეგმა" sheetId="33" r:id="rId1"/>
    <sheet name="Sheet6" sheetId="38" r:id="rId2"/>
  </sheets>
  <calcPr calcId="162913"/>
</workbook>
</file>

<file path=xl/calcChain.xml><?xml version="1.0" encoding="utf-8"?>
<calcChain xmlns="http://schemas.openxmlformats.org/spreadsheetml/2006/main">
  <c r="AF95" i="33" l="1"/>
  <c r="AE95" i="33"/>
  <c r="AD95" i="33"/>
  <c r="AC95" i="33"/>
  <c r="AW94" i="33"/>
  <c r="AW93" i="33"/>
  <c r="AW92" i="33"/>
  <c r="AW91" i="33"/>
  <c r="AW90" i="33"/>
  <c r="AW89" i="33"/>
  <c r="AW88" i="33"/>
  <c r="AW87" i="33"/>
  <c r="AW86" i="33"/>
  <c r="AW85" i="33"/>
  <c r="AW84" i="33"/>
  <c r="AW83" i="33"/>
  <c r="AW96" i="33" s="1"/>
  <c r="AW51" i="33" l="1"/>
  <c r="AW50" i="33"/>
  <c r="AZ72" i="33" l="1"/>
  <c r="AY72" i="33"/>
  <c r="AX72" i="33"/>
  <c r="AW49" i="33"/>
  <c r="AW48" i="33"/>
  <c r="AW47" i="33"/>
  <c r="AW46" i="33"/>
  <c r="AW71" i="33"/>
  <c r="AW70" i="33"/>
  <c r="AW69" i="33"/>
  <c r="AW68" i="33"/>
  <c r="AW67" i="33"/>
  <c r="AW66" i="33"/>
  <c r="AW65" i="33"/>
  <c r="AW64" i="33"/>
  <c r="AW63" i="33"/>
  <c r="AW62" i="33"/>
  <c r="AW61" i="33"/>
  <c r="AW60" i="33"/>
  <c r="AW59" i="33"/>
  <c r="AW58" i="33"/>
  <c r="AW57" i="33"/>
  <c r="AW56" i="33"/>
  <c r="AW55" i="33"/>
  <c r="AW54" i="33"/>
  <c r="AW53" i="33"/>
  <c r="AW52" i="33"/>
  <c r="AV72" i="33"/>
  <c r="AU72" i="33"/>
  <c r="AT72" i="33"/>
  <c r="AS72" i="33"/>
  <c r="AR72" i="33"/>
  <c r="AQ72" i="33"/>
  <c r="AP72" i="33"/>
  <c r="AO72" i="33"/>
  <c r="AN72" i="33"/>
  <c r="AM72" i="33"/>
  <c r="AL72" i="33"/>
  <c r="AK72" i="33"/>
  <c r="AJ72" i="33"/>
  <c r="AI72" i="33"/>
  <c r="AH72" i="33"/>
  <c r="AG72" i="33"/>
  <c r="AF72" i="33"/>
  <c r="AE72" i="33"/>
  <c r="AD72" i="33"/>
  <c r="AC72" i="33"/>
  <c r="AB72" i="33"/>
  <c r="AA72" i="33"/>
  <c r="Z72" i="33"/>
  <c r="Y72" i="33"/>
  <c r="X72" i="33"/>
  <c r="W72" i="33"/>
  <c r="V72" i="33"/>
  <c r="U72" i="33"/>
  <c r="T72" i="33"/>
  <c r="S72" i="33"/>
  <c r="R72" i="33"/>
  <c r="Q72" i="33"/>
  <c r="P72" i="33"/>
  <c r="O72" i="33"/>
  <c r="N72" i="33"/>
  <c r="M72" i="33"/>
  <c r="L72" i="33"/>
  <c r="K72" i="33"/>
  <c r="J72" i="33"/>
  <c r="I72" i="33"/>
  <c r="H72" i="33"/>
  <c r="G72" i="33"/>
  <c r="F72" i="33"/>
  <c r="E72" i="33"/>
  <c r="AW72" i="33" l="1"/>
  <c r="AW73" i="33"/>
  <c r="B72" i="33"/>
  <c r="B95" i="33"/>
  <c r="AB95" i="33" l="1"/>
  <c r="AA95" i="33"/>
  <c r="Z95" i="33"/>
  <c r="Y95" i="33"/>
  <c r="X95" i="33"/>
  <c r="W95" i="33"/>
  <c r="V95" i="33"/>
  <c r="U95" i="33"/>
  <c r="T95" i="33"/>
  <c r="S95" i="33"/>
  <c r="R95" i="33"/>
  <c r="Q95" i="33"/>
  <c r="P95" i="33"/>
  <c r="O95" i="33"/>
  <c r="N95" i="33"/>
  <c r="M95" i="33"/>
  <c r="L95" i="33"/>
  <c r="K95" i="33"/>
  <c r="J95" i="33"/>
  <c r="I95" i="33"/>
  <c r="H95" i="33"/>
  <c r="G95" i="33"/>
  <c r="F95" i="33"/>
  <c r="E95" i="33"/>
  <c r="AZ95" i="33"/>
  <c r="AX95" i="33"/>
  <c r="AY95" i="33"/>
  <c r="BA95" i="33" l="1"/>
  <c r="AW95" i="33"/>
  <c r="BA72" i="33" l="1"/>
  <c r="AW36" i="33" l="1"/>
</calcChain>
</file>

<file path=xl/sharedStrings.xml><?xml version="1.0" encoding="utf-8"?>
<sst xmlns="http://schemas.openxmlformats.org/spreadsheetml/2006/main" count="62" uniqueCount="51">
  <si>
    <t>სულ</t>
  </si>
  <si>
    <t>მოდული</t>
  </si>
  <si>
    <t>შეფასება</t>
  </si>
  <si>
    <t>კრედიტი</t>
  </si>
  <si>
    <t xml:space="preserve"> </t>
  </si>
  <si>
    <t xml:space="preserve"> სასწავლო კვირა</t>
  </si>
  <si>
    <t>საკონტაქტო</t>
  </si>
  <si>
    <t>დამოუკიდებელი</t>
  </si>
  <si>
    <t>სწავლების  პირველი  წელი</t>
  </si>
  <si>
    <t>დამოუკიდებელი.</t>
  </si>
  <si>
    <t>#</t>
  </si>
  <si>
    <t>.</t>
  </si>
  <si>
    <t>სსიპ -  აკაკი   წერეთლის  სახელმწიფო  უნივესიტეტი</t>
  </si>
  <si>
    <t>სწავლების  მეორე წელი</t>
  </si>
  <si>
    <t xml:space="preserve">სარეგის
ტრაციო 
ნომერი
</t>
  </si>
  <si>
    <t>0610004</t>
  </si>
  <si>
    <t>ინფორმაციული წიგნიერება 2</t>
  </si>
  <si>
    <t>გაცნობითი პრაქტიკა</t>
  </si>
  <si>
    <t>411408</t>
  </si>
  <si>
    <t>411404</t>
  </si>
  <si>
    <t>ბუღალტრული  აღრიცხვის  საფუძვლები</t>
  </si>
  <si>
    <t>411405</t>
  </si>
  <si>
    <t>ძირითადი პირველადი სააღრიცხვო დოკუმენტების წარმოება</t>
  </si>
  <si>
    <t>0411409</t>
  </si>
  <si>
    <t>ინვენტარიზაცია</t>
  </si>
  <si>
    <t>0230102</t>
  </si>
  <si>
    <t>ინგლისური  ენა</t>
  </si>
  <si>
    <t>411410</t>
  </si>
  <si>
    <t>კომპიუტერულ საბუღალტრო პროგრამაში მუშაობა</t>
  </si>
  <si>
    <t>411415</t>
  </si>
  <si>
    <t>სახელმწიფო ბიუჯეტის მიმართ  ვალდებულებები</t>
  </si>
  <si>
    <t>411414</t>
  </si>
  <si>
    <t>საგადასახადო დეკლარირება</t>
  </si>
  <si>
    <t>411413</t>
  </si>
  <si>
    <t>სააღრიცხვო მონაცემთა ბაზის შექმნა</t>
  </si>
  <si>
    <t>411406</t>
  </si>
  <si>
    <t>ეკონომიკური  ანალიზი</t>
  </si>
  <si>
    <t>411411</t>
  </si>
  <si>
    <t>მმართველობითი აღრიცხვა</t>
  </si>
  <si>
    <t>0410005</t>
  </si>
  <si>
    <t>მეწარმეობა 3</t>
  </si>
  <si>
    <t>ბუღალტრული აღრიცხვის წარმოება ეკონომიკური საქმიანობის სახეობის მიხედვით</t>
  </si>
  <si>
    <t>ფინანსური ანგარიშგების შედგენა</t>
  </si>
  <si>
    <t>411401</t>
  </si>
  <si>
    <t>აუდიტის საფუძვლები</t>
  </si>
  <si>
    <t>Ms Excel</t>
  </si>
  <si>
    <t>ბიზნეს ინგლისური</t>
  </si>
  <si>
    <t>411412</t>
  </si>
  <si>
    <t>პრაქტიკული პროექტი-ფინანსური და საგადასახადო ანგარიშგების მომზადება</t>
  </si>
  <si>
    <t xml:space="preserve">     ქართულენოვანი     სტუდენტებისთვის</t>
  </si>
  <si>
    <t xml:space="preserve">პროგრამის   სახელწოდება და კოდი  -  ბუღალტრული აღრიცხვა,   0411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</si>
</sst>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name val="Calibri"/>
      <family val="2"/>
      <scheme val="minor"/>
    </font>
    <font>
      <sz val="10.5"/>
      <color rgb="FF000000"/>
      <name val="Sylfaen"/>
      <family val="1"/>
      <charset val="204"/>
    </font>
    <font>
      <sz val="10"/>
      <color rgb="FFC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2"/>
      <color rgb="FF0070C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0"/>
      <color theme="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39997558519241921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67">
    <xf numFmtId="0" fontId="0" fillId="0" borderId="0" xfId="0"/>
    <xf numFmtId="0" fontId="0" fillId="0" borderId="0" xfId="0" applyFont="1"/>
    <xf numFmtId="0" fontId="0" fillId="0" borderId="0" xfId="0" applyBorder="1"/>
    <xf numFmtId="0" fontId="0" fillId="0" borderId="0" xfId="0"/>
    <xf numFmtId="0" fontId="0" fillId="0" borderId="18" xfId="0" applyFont="1" applyBorder="1"/>
    <xf numFmtId="0" fontId="0" fillId="0" borderId="0" xfId="0" applyFont="1" applyBorder="1"/>
    <xf numFmtId="0" fontId="0" fillId="0" borderId="0" xfId="0" applyNumberFormat="1"/>
    <xf numFmtId="0" fontId="0" fillId="0" borderId="0" xfId="0" applyAlignment="1">
      <alignment vertical="center"/>
    </xf>
    <xf numFmtId="0" fontId="1" fillId="0" borderId="3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0" fillId="0" borderId="34" xfId="0" applyBorder="1" applyAlignment="1"/>
    <xf numFmtId="0" fontId="0" fillId="0" borderId="0" xfId="0" applyAlignment="1"/>
    <xf numFmtId="0" fontId="0" fillId="2" borderId="34" xfId="0" applyFill="1" applyBorder="1" applyAlignment="1"/>
    <xf numFmtId="0" fontId="0" fillId="0" borderId="0" xfId="0" applyAlignment="1">
      <alignment horizontal="center"/>
    </xf>
    <xf numFmtId="0" fontId="9" fillId="0" borderId="0" xfId="0" applyFont="1"/>
    <xf numFmtId="0" fontId="0" fillId="0" borderId="0" xfId="0" applyNumberFormat="1" applyAlignment="1">
      <alignment horizontal="center"/>
    </xf>
    <xf numFmtId="0" fontId="12" fillId="0" borderId="0" xfId="0" applyFont="1" applyAlignment="1">
      <alignment horizontal="center"/>
    </xf>
    <xf numFmtId="0" fontId="12" fillId="0" borderId="0" xfId="0" applyFont="1" applyAlignment="1"/>
    <xf numFmtId="0" fontId="13" fillId="0" borderId="0" xfId="0" applyFont="1"/>
    <xf numFmtId="0" fontId="13" fillId="0" borderId="0" xfId="0" applyNumberFormat="1" applyFont="1"/>
    <xf numFmtId="0" fontId="11" fillId="0" borderId="0" xfId="0" applyFont="1"/>
    <xf numFmtId="0" fontId="3" fillId="0" borderId="21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16" fillId="3" borderId="0" xfId="0" applyFont="1" applyFill="1" applyBorder="1" applyAlignment="1">
      <alignment horizontal="center" vertical="center"/>
    </xf>
    <xf numFmtId="0" fontId="15" fillId="0" borderId="0" xfId="0" applyFont="1"/>
    <xf numFmtId="0" fontId="4" fillId="0" borderId="0" xfId="0" applyFont="1" applyFill="1" applyAlignment="1">
      <alignment horizontal="center"/>
    </xf>
    <xf numFmtId="0" fontId="0" fillId="0" borderId="0" xfId="0" applyFill="1"/>
    <xf numFmtId="0" fontId="5" fillId="4" borderId="0" xfId="0" applyFont="1" applyFill="1" applyBorder="1" applyAlignment="1">
      <alignment vertical="center"/>
    </xf>
    <xf numFmtId="0" fontId="5" fillId="4" borderId="10" xfId="0" applyFont="1" applyFill="1" applyBorder="1"/>
    <xf numFmtId="0" fontId="2" fillId="4" borderId="10" xfId="0" applyFont="1" applyFill="1" applyBorder="1" applyAlignment="1">
      <alignment horizontal="center" vertical="center"/>
    </xf>
    <xf numFmtId="0" fontId="2" fillId="4" borderId="21" xfId="0" applyNumberFormat="1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1" xfId="0" applyNumberFormat="1" applyFont="1" applyFill="1" applyBorder="1" applyAlignment="1">
      <alignment horizontal="center" vertical="center" textRotation="90"/>
    </xf>
    <xf numFmtId="0" fontId="1" fillId="4" borderId="9" xfId="0" applyNumberFormat="1" applyFont="1" applyFill="1" applyBorder="1" applyAlignment="1">
      <alignment vertical="center"/>
    </xf>
    <xf numFmtId="0" fontId="2" fillId="4" borderId="10" xfId="0" applyNumberFormat="1" applyFont="1" applyFill="1" applyBorder="1" applyAlignment="1">
      <alignment horizontal="center" vertical="center"/>
    </xf>
    <xf numFmtId="0" fontId="0" fillId="5" borderId="0" xfId="0" applyFill="1"/>
    <xf numFmtId="0" fontId="0" fillId="5" borderId="10" xfId="0" applyFill="1" applyBorder="1"/>
    <xf numFmtId="0" fontId="3" fillId="5" borderId="4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19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10" xfId="0" applyFill="1" applyBorder="1" applyAlignment="1">
      <alignment vertical="center"/>
    </xf>
    <xf numFmtId="0" fontId="3" fillId="5" borderId="2" xfId="0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0" fontId="3" fillId="5" borderId="13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21" xfId="0" applyFont="1" applyFill="1" applyBorder="1" applyAlignment="1">
      <alignment horizontal="center" vertical="center"/>
    </xf>
    <xf numFmtId="0" fontId="2" fillId="4" borderId="10" xfId="0" applyNumberFormat="1" applyFont="1" applyFill="1" applyBorder="1"/>
    <xf numFmtId="0" fontId="2" fillId="4" borderId="10" xfId="0" applyNumberFormat="1" applyFont="1" applyFill="1" applyBorder="1" applyAlignment="1">
      <alignment horizontal="center"/>
    </xf>
    <xf numFmtId="0" fontId="2" fillId="4" borderId="12" xfId="0" applyNumberFormat="1" applyFont="1" applyFill="1" applyBorder="1" applyAlignment="1">
      <alignment horizontal="center"/>
    </xf>
    <xf numFmtId="0" fontId="3" fillId="5" borderId="28" xfId="0" applyFont="1" applyFill="1" applyBorder="1" applyAlignment="1">
      <alignment vertical="center"/>
    </xf>
    <xf numFmtId="0" fontId="3" fillId="5" borderId="10" xfId="0" applyFont="1" applyFill="1" applyBorder="1" applyAlignment="1">
      <alignment vertical="center"/>
    </xf>
    <xf numFmtId="0" fontId="3" fillId="5" borderId="28" xfId="0" applyFont="1" applyFill="1" applyBorder="1" applyAlignment="1">
      <alignment horizontal="center" vertical="center"/>
    </xf>
    <xf numFmtId="0" fontId="3" fillId="5" borderId="24" xfId="0" applyFont="1" applyFill="1" applyBorder="1" applyAlignment="1">
      <alignment horizontal="center" vertical="center"/>
    </xf>
    <xf numFmtId="0" fontId="3" fillId="5" borderId="19" xfId="0" applyFont="1" applyFill="1" applyBorder="1" applyAlignment="1">
      <alignment vertical="center"/>
    </xf>
    <xf numFmtId="0" fontId="3" fillId="5" borderId="13" xfId="0" applyFont="1" applyFill="1" applyBorder="1" applyAlignment="1">
      <alignment vertical="center"/>
    </xf>
    <xf numFmtId="0" fontId="3" fillId="5" borderId="12" xfId="0" applyFont="1" applyFill="1" applyBorder="1" applyAlignment="1">
      <alignment vertical="center"/>
    </xf>
    <xf numFmtId="0" fontId="3" fillId="5" borderId="36" xfId="0" applyFont="1" applyFill="1" applyBorder="1" applyAlignment="1">
      <alignment horizontal="center" vertical="center"/>
    </xf>
    <xf numFmtId="0" fontId="2" fillId="4" borderId="10" xfId="0" applyNumberFormat="1" applyFont="1" applyFill="1" applyBorder="1" applyAlignment="1">
      <alignment horizontal="right"/>
    </xf>
    <xf numFmtId="0" fontId="2" fillId="4" borderId="13" xfId="0" applyNumberFormat="1" applyFont="1" applyFill="1" applyBorder="1" applyAlignment="1">
      <alignment horizontal="center"/>
    </xf>
    <xf numFmtId="0" fontId="3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36" xfId="0" applyFont="1" applyFill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/>
    <xf numFmtId="0" fontId="0" fillId="0" borderId="0" xfId="0" applyNumberFormat="1"/>
    <xf numFmtId="0" fontId="3" fillId="2" borderId="1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vertical="center"/>
    </xf>
    <xf numFmtId="0" fontId="3" fillId="2" borderId="19" xfId="0" applyFont="1" applyFill="1" applyBorder="1" applyAlignment="1">
      <alignment vertical="center"/>
    </xf>
    <xf numFmtId="0" fontId="3" fillId="2" borderId="13" xfId="0" applyFont="1" applyFill="1" applyBorder="1" applyAlignment="1">
      <alignment vertical="center"/>
    </xf>
    <xf numFmtId="0" fontId="3" fillId="2" borderId="12" xfId="0" applyFont="1" applyFill="1" applyBorder="1" applyAlignment="1">
      <alignment vertical="center"/>
    </xf>
    <xf numFmtId="0" fontId="3" fillId="2" borderId="13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vertical="center"/>
    </xf>
    <xf numFmtId="0" fontId="3" fillId="0" borderId="10" xfId="0" applyFont="1" applyFill="1" applyBorder="1" applyAlignment="1">
      <alignment vertical="center"/>
    </xf>
    <xf numFmtId="0" fontId="3" fillId="0" borderId="13" xfId="0" applyFont="1" applyFill="1" applyBorder="1" applyAlignment="1">
      <alignment vertical="center"/>
    </xf>
    <xf numFmtId="0" fontId="3" fillId="0" borderId="12" xfId="0" applyFont="1" applyFill="1" applyBorder="1" applyAlignment="1">
      <alignment vertical="center"/>
    </xf>
    <xf numFmtId="0" fontId="3" fillId="2" borderId="24" xfId="0" applyFont="1" applyFill="1" applyBorder="1" applyAlignment="1">
      <alignment horizontal="center" vertical="center"/>
    </xf>
    <xf numFmtId="0" fontId="3" fillId="5" borderId="39" xfId="0" applyFont="1" applyFill="1" applyBorder="1" applyAlignment="1">
      <alignment horizontal="center" vertical="center"/>
    </xf>
    <xf numFmtId="0" fontId="0" fillId="0" borderId="0" xfId="0"/>
    <xf numFmtId="0" fontId="3" fillId="2" borderId="10" xfId="0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vertical="center"/>
    </xf>
    <xf numFmtId="0" fontId="3" fillId="2" borderId="32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3" fillId="0" borderId="21" xfId="0" applyNumberFormat="1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vertical="center"/>
    </xf>
    <xf numFmtId="0" fontId="3" fillId="2" borderId="39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0" fillId="0" borderId="0" xfId="0"/>
    <xf numFmtId="0" fontId="0" fillId="0" borderId="0" xfId="0"/>
    <xf numFmtId="0" fontId="1" fillId="0" borderId="10" xfId="0" applyFont="1" applyFill="1" applyBorder="1" applyAlignment="1">
      <alignment horizontal="center" vertical="center"/>
    </xf>
    <xf numFmtId="0" fontId="0" fillId="0" borderId="0" xfId="0"/>
    <xf numFmtId="0" fontId="0" fillId="2" borderId="0" xfId="0" applyFill="1"/>
    <xf numFmtId="0" fontId="1" fillId="2" borderId="1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5" borderId="19" xfId="0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center"/>
    </xf>
    <xf numFmtId="0" fontId="5" fillId="4" borderId="0" xfId="0" applyFont="1" applyFill="1"/>
    <xf numFmtId="0" fontId="3" fillId="2" borderId="22" xfId="0" applyFont="1" applyFill="1" applyBorder="1" applyAlignment="1">
      <alignment horizontal="center" vertical="center"/>
    </xf>
    <xf numFmtId="0" fontId="0" fillId="5" borderId="10" xfId="0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1" fillId="2" borderId="15" xfId="0" applyFont="1" applyFill="1" applyBorder="1" applyAlignment="1">
      <alignment horizontal="center" vertical="center" textRotation="90"/>
    </xf>
    <xf numFmtId="0" fontId="1" fillId="2" borderId="14" xfId="0" applyFont="1" applyFill="1" applyBorder="1" applyAlignment="1">
      <alignment horizontal="center" vertical="center" textRotation="90"/>
    </xf>
    <xf numFmtId="0" fontId="1" fillId="2" borderId="27" xfId="0" applyFont="1" applyFill="1" applyBorder="1" applyAlignment="1">
      <alignment horizontal="left" vertical="center" textRotation="90" wrapText="1"/>
    </xf>
    <xf numFmtId="0" fontId="1" fillId="2" borderId="17" xfId="0" applyFont="1" applyFill="1" applyBorder="1" applyAlignment="1">
      <alignment horizontal="left" vertical="center" textRotation="90"/>
    </xf>
    <xf numFmtId="0" fontId="7" fillId="2" borderId="29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14" fillId="0" borderId="0" xfId="0" applyNumberFormat="1" applyFont="1" applyAlignment="1">
      <alignment horizontal="center"/>
    </xf>
    <xf numFmtId="0" fontId="6" fillId="4" borderId="13" xfId="0" applyFont="1" applyFill="1" applyBorder="1" applyAlignment="1">
      <alignment horizontal="center" vertical="center"/>
    </xf>
    <xf numFmtId="0" fontId="5" fillId="4" borderId="22" xfId="0" applyFont="1" applyFill="1" applyBorder="1" applyAlignment="1">
      <alignment horizontal="center" vertical="center"/>
    </xf>
    <xf numFmtId="0" fontId="5" fillId="4" borderId="23" xfId="0" applyFont="1" applyFill="1" applyBorder="1" applyAlignment="1">
      <alignment horizontal="center" vertical="center"/>
    </xf>
    <xf numFmtId="0" fontId="5" fillId="4" borderId="24" xfId="0" applyFont="1" applyFill="1" applyBorder="1" applyAlignment="1">
      <alignment horizontal="center" vertical="center"/>
    </xf>
    <xf numFmtId="0" fontId="2" fillId="4" borderId="35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0" fillId="0" borderId="0" xfId="0"/>
    <xf numFmtId="0" fontId="3" fillId="2" borderId="28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49" fontId="1" fillId="2" borderId="27" xfId="0" applyNumberFormat="1" applyFont="1" applyFill="1" applyBorder="1" applyAlignment="1">
      <alignment horizontal="center" vertical="center"/>
    </xf>
    <xf numFmtId="49" fontId="1" fillId="2" borderId="16" xfId="0" applyNumberFormat="1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left" vertical="center" wrapText="1"/>
    </xf>
    <xf numFmtId="49" fontId="1" fillId="2" borderId="17" xfId="0" applyNumberFormat="1" applyFont="1" applyFill="1" applyBorder="1" applyAlignment="1">
      <alignment horizontal="center" vertical="center"/>
    </xf>
    <xf numFmtId="0" fontId="2" fillId="4" borderId="37" xfId="0" applyFont="1" applyFill="1" applyBorder="1" applyAlignment="1">
      <alignment horizontal="center" vertical="center"/>
    </xf>
    <xf numFmtId="0" fontId="2" fillId="4" borderId="24" xfId="0" applyFont="1" applyFill="1" applyBorder="1" applyAlignment="1">
      <alignment horizontal="center" vertical="center" textRotation="90"/>
    </xf>
    <xf numFmtId="0" fontId="2" fillId="4" borderId="38" xfId="0" applyFont="1" applyFill="1" applyBorder="1" applyAlignment="1">
      <alignment horizontal="center" vertical="center" textRotation="90"/>
    </xf>
    <xf numFmtId="0" fontId="18" fillId="5" borderId="25" xfId="0" applyFont="1" applyFill="1" applyBorder="1" applyAlignment="1">
      <alignment horizontal="center" vertical="center"/>
    </xf>
    <xf numFmtId="0" fontId="18" fillId="5" borderId="26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49" fontId="1" fillId="2" borderId="24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left" vertical="center" wrapText="1"/>
    </xf>
    <xf numFmtId="0" fontId="0" fillId="2" borderId="10" xfId="0" applyFill="1" applyBorder="1" applyAlignment="1">
      <alignment horizontal="left" wrapText="1"/>
    </xf>
    <xf numFmtId="0" fontId="3" fillId="2" borderId="10" xfId="0" applyFont="1" applyFill="1" applyBorder="1" applyAlignment="1">
      <alignment horizontal="left" vertical="center" wrapText="1"/>
    </xf>
    <xf numFmtId="0" fontId="0" fillId="2" borderId="24" xfId="0" applyFill="1" applyBorder="1" applyAlignment="1">
      <alignment horizontal="left" vertical="center"/>
    </xf>
    <xf numFmtId="0" fontId="0" fillId="2" borderId="4" xfId="0" applyFill="1" applyBorder="1" applyAlignment="1">
      <alignment horizontal="left" vertical="center"/>
    </xf>
    <xf numFmtId="0" fontId="0" fillId="5" borderId="28" xfId="0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6" fillId="4" borderId="31" xfId="0" applyFont="1" applyFill="1" applyBorder="1" applyAlignment="1">
      <alignment horizontal="center"/>
    </xf>
    <xf numFmtId="0" fontId="0" fillId="4" borderId="23" xfId="0" applyFill="1" applyBorder="1"/>
    <xf numFmtId="0" fontId="0" fillId="4" borderId="24" xfId="0" applyFill="1" applyBorder="1"/>
    <xf numFmtId="0" fontId="8" fillId="2" borderId="28" xfId="0" applyFont="1" applyFill="1" applyBorder="1" applyAlignment="1">
      <alignment horizontal="left" vertical="center" wrapText="1"/>
    </xf>
    <xf numFmtId="0" fontId="19" fillId="5" borderId="25" xfId="0" applyFont="1" applyFill="1" applyBorder="1" applyAlignment="1">
      <alignment horizontal="center" vertical="center"/>
    </xf>
    <xf numFmtId="0" fontId="19" fillId="5" borderId="26" xfId="0" applyFont="1" applyFill="1" applyBorder="1" applyAlignment="1">
      <alignment horizontal="center" vertical="center"/>
    </xf>
    <xf numFmtId="49" fontId="1" fillId="2" borderId="27" xfId="0" applyNumberFormat="1" applyFont="1" applyFill="1" applyBorder="1" applyAlignment="1">
      <alignment vertical="center"/>
    </xf>
    <xf numFmtId="49" fontId="1" fillId="2" borderId="17" xfId="0" applyNumberFormat="1" applyFont="1" applyFill="1" applyBorder="1" applyAlignment="1">
      <alignment vertical="center"/>
    </xf>
    <xf numFmtId="0" fontId="2" fillId="4" borderId="29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CCFF"/>
      <color rgb="FFCC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1059657</xdr:colOff>
      <xdr:row>0</xdr:row>
      <xdr:rowOff>28915</xdr:rowOff>
    </xdr:from>
    <xdr:to>
      <xdr:col>3</xdr:col>
      <xdr:colOff>2762251</xdr:colOff>
      <xdr:row>5</xdr:row>
      <xdr:rowOff>6490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02657" y="28915"/>
          <a:ext cx="1702594" cy="140938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107"/>
  <sheetViews>
    <sheetView tabSelected="1" zoomScale="80" zoomScaleNormal="80" workbookViewId="0">
      <selection activeCell="D70" sqref="D70:D71"/>
    </sheetView>
  </sheetViews>
  <sheetFormatPr defaultRowHeight="15" x14ac:dyDescent="0.25"/>
  <cols>
    <col min="1" max="1" width="3.42578125" style="3" customWidth="1"/>
    <col min="2" max="2" width="3.85546875" style="7" customWidth="1"/>
    <col min="3" max="3" width="9.7109375" style="3" customWidth="1"/>
    <col min="4" max="4" width="50.140625" customWidth="1"/>
    <col min="5" max="5" width="3.42578125" customWidth="1"/>
    <col min="6" max="26" width="3" customWidth="1"/>
    <col min="27" max="27" width="3" style="3" customWidth="1"/>
    <col min="28" max="39" width="3" customWidth="1"/>
    <col min="40" max="47" width="3" style="3" customWidth="1"/>
    <col min="48" max="48" width="3" customWidth="1"/>
    <col min="49" max="49" width="6.28515625" style="6" customWidth="1"/>
    <col min="50" max="50" width="5.42578125" customWidth="1"/>
    <col min="51" max="51" width="4.5703125" customWidth="1"/>
    <col min="52" max="52" width="4.42578125" customWidth="1"/>
    <col min="53" max="53" width="5.85546875" customWidth="1"/>
    <col min="54" max="54" width="3.42578125" hidden="1" customWidth="1"/>
    <col min="55" max="55" width="2" hidden="1" customWidth="1"/>
  </cols>
  <sheetData>
    <row r="1" spans="2:57" ht="37.5" customHeight="1" x14ac:dyDescent="0.25">
      <c r="D1" s="133"/>
      <c r="AI1" s="119"/>
      <c r="AJ1" s="119"/>
      <c r="AK1" s="119"/>
      <c r="AL1" s="119"/>
      <c r="AM1" s="119"/>
      <c r="AN1" s="119"/>
      <c r="AO1" s="119"/>
      <c r="AP1" s="119"/>
      <c r="AQ1" s="119"/>
      <c r="AR1" s="119"/>
      <c r="AS1" s="119"/>
      <c r="AT1" s="119"/>
      <c r="AU1" s="119"/>
      <c r="AV1" s="119"/>
      <c r="AW1" s="119"/>
      <c r="AX1" s="119"/>
      <c r="AY1" s="119"/>
      <c r="AZ1" s="119"/>
      <c r="BA1" s="119"/>
      <c r="BB1" s="119"/>
      <c r="BC1" s="119"/>
      <c r="BD1" s="119"/>
      <c r="BE1" s="119"/>
    </row>
    <row r="2" spans="2:57" ht="19.5" customHeight="1" x14ac:dyDescent="0.25">
      <c r="D2" s="133"/>
      <c r="E2" s="118" t="s">
        <v>12</v>
      </c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118"/>
      <c r="AV2" s="18"/>
      <c r="AW2" s="126"/>
      <c r="AX2" s="126"/>
      <c r="AY2" s="126"/>
      <c r="AZ2" s="20"/>
    </row>
    <row r="3" spans="2:57" x14ac:dyDescent="0.25">
      <c r="D3" s="133"/>
      <c r="AV3" s="18"/>
      <c r="AW3" s="19"/>
      <c r="AX3" s="18"/>
      <c r="AY3" s="18"/>
      <c r="AZ3" s="18"/>
    </row>
    <row r="4" spans="2:57" ht="25.5" customHeight="1" x14ac:dyDescent="0.25">
      <c r="B4" s="3"/>
      <c r="D4" s="133"/>
      <c r="E4" s="118" t="s">
        <v>50</v>
      </c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18"/>
      <c r="R4" s="118"/>
      <c r="S4" s="118"/>
      <c r="T4" s="118"/>
      <c r="U4" s="118"/>
      <c r="V4" s="118"/>
      <c r="W4" s="118"/>
      <c r="X4" s="118"/>
      <c r="Y4" s="118"/>
      <c r="Z4" s="118"/>
      <c r="AA4" s="118"/>
      <c r="AB4" s="118"/>
      <c r="AC4" s="118"/>
      <c r="AD4" s="118"/>
      <c r="AE4" s="118"/>
      <c r="AF4" s="118"/>
      <c r="AG4" s="118"/>
      <c r="AH4" s="118"/>
      <c r="AI4" s="118"/>
      <c r="AJ4" s="118"/>
      <c r="AK4" s="118"/>
      <c r="AL4" s="118"/>
      <c r="AM4" s="118"/>
      <c r="AN4" s="118"/>
      <c r="AO4" s="118"/>
      <c r="AP4" s="118"/>
      <c r="AQ4" s="118"/>
      <c r="AR4" s="118"/>
      <c r="AS4" s="118"/>
      <c r="AT4" s="118"/>
      <c r="AU4" s="118"/>
      <c r="AV4" s="118"/>
      <c r="AW4" s="14"/>
    </row>
    <row r="5" spans="2:57" s="3" customFormat="1" x14ac:dyDescent="0.25">
      <c r="D5" s="133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7"/>
      <c r="AP5" s="14"/>
      <c r="AW5" s="14"/>
    </row>
    <row r="6" spans="2:57" ht="12" customHeight="1" x14ac:dyDescent="0.25">
      <c r="D6" s="133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</row>
    <row r="7" spans="2:57" s="3" customFormat="1" ht="3.75" hidden="1" customHeight="1" x14ac:dyDescent="0.25"/>
    <row r="8" spans="2:57" ht="14.25" hidden="1" customHeight="1" x14ac:dyDescent="0.25">
      <c r="C8"/>
      <c r="AA8"/>
      <c r="AW8"/>
    </row>
    <row r="9" spans="2:57" s="3" customFormat="1" ht="11.25" hidden="1" customHeight="1" x14ac:dyDescent="0.25">
      <c r="B9" s="12" t="s">
        <v>4</v>
      </c>
    </row>
    <row r="10" spans="2:57" ht="12" hidden="1" customHeight="1" x14ac:dyDescent="0.25">
      <c r="B10" s="12"/>
      <c r="C10"/>
      <c r="AA10"/>
      <c r="AW10"/>
    </row>
    <row r="11" spans="2:57" s="3" customFormat="1" ht="12" hidden="1" customHeight="1" x14ac:dyDescent="0.25">
      <c r="B11" s="12"/>
    </row>
    <row r="12" spans="2:57" ht="12" hidden="1" customHeight="1" x14ac:dyDescent="0.25">
      <c r="B12" s="12"/>
      <c r="C12"/>
      <c r="AA12"/>
      <c r="AW12"/>
    </row>
    <row r="13" spans="2:57" s="3" customFormat="1" ht="12" hidden="1" customHeight="1" x14ac:dyDescent="0.25">
      <c r="B13" s="12"/>
    </row>
    <row r="14" spans="2:57" ht="12" hidden="1" customHeight="1" x14ac:dyDescent="0.25">
      <c r="B14" s="12"/>
      <c r="C14"/>
      <c r="AA14"/>
      <c r="AW14"/>
    </row>
    <row r="15" spans="2:57" s="3" customFormat="1" ht="12" hidden="1" customHeight="1" x14ac:dyDescent="0.25">
      <c r="B15" s="12"/>
    </row>
    <row r="16" spans="2:57" ht="12" hidden="1" customHeight="1" x14ac:dyDescent="0.25">
      <c r="B16" s="12"/>
      <c r="C16"/>
      <c r="AA16"/>
      <c r="AW16"/>
    </row>
    <row r="17" spans="2:50" s="3" customFormat="1" ht="12" hidden="1" customHeight="1" x14ac:dyDescent="0.25">
      <c r="B17" s="12"/>
    </row>
    <row r="18" spans="2:50" ht="12" hidden="1" customHeight="1" x14ac:dyDescent="0.25">
      <c r="B18" s="3"/>
      <c r="C18"/>
      <c r="AA18"/>
      <c r="AW18"/>
    </row>
    <row r="19" spans="2:50" s="3" customFormat="1" ht="12" hidden="1" customHeight="1" x14ac:dyDescent="0.25"/>
    <row r="20" spans="2:50" ht="11.25" hidden="1" customHeight="1" x14ac:dyDescent="0.25">
      <c r="B20" s="3"/>
      <c r="C20"/>
      <c r="AA20"/>
      <c r="AW20"/>
    </row>
    <row r="21" spans="2:50" s="3" customFormat="1" ht="12" hidden="1" customHeight="1" x14ac:dyDescent="0.25"/>
    <row r="22" spans="2:50" ht="12" hidden="1" customHeight="1" x14ac:dyDescent="0.25">
      <c r="B22" s="3"/>
      <c r="C22"/>
      <c r="AA22"/>
      <c r="AW22"/>
    </row>
    <row r="23" spans="2:50" s="3" customFormat="1" ht="12" hidden="1" customHeight="1" x14ac:dyDescent="0.25"/>
    <row r="24" spans="2:50" s="3" customFormat="1" ht="12" hidden="1" customHeight="1" x14ac:dyDescent="0.25">
      <c r="B24" s="10"/>
    </row>
    <row r="25" spans="2:50" s="3" customFormat="1" ht="12" hidden="1" customHeight="1" x14ac:dyDescent="0.25">
      <c r="B25" s="10"/>
    </row>
    <row r="26" spans="2:50" s="3" customFormat="1" ht="12" hidden="1" customHeight="1" x14ac:dyDescent="0.25">
      <c r="B26" s="10"/>
    </row>
    <row r="27" spans="2:50" s="3" customFormat="1" ht="3.75" hidden="1" customHeight="1" x14ac:dyDescent="0.25">
      <c r="B27" s="10"/>
    </row>
    <row r="28" spans="2:50" s="3" customFormat="1" ht="12" hidden="1" customHeight="1" x14ac:dyDescent="0.25">
      <c r="B28" s="10"/>
    </row>
    <row r="29" spans="2:50" s="3" customFormat="1" ht="12" hidden="1" customHeight="1" x14ac:dyDescent="0.25">
      <c r="B29" s="10"/>
    </row>
    <row r="30" spans="2:50" s="6" customFormat="1" ht="14.25" hidden="1" customHeight="1" x14ac:dyDescent="0.25">
      <c r="B30" s="10"/>
    </row>
    <row r="31" spans="2:50" hidden="1" x14ac:dyDescent="0.25">
      <c r="B31" s="8"/>
      <c r="D31" s="3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4"/>
      <c r="AD31" s="2"/>
      <c r="AX31" s="3"/>
    </row>
    <row r="32" spans="2:50" s="3" customFormat="1" hidden="1" x14ac:dyDescent="0.25">
      <c r="B32" s="9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5"/>
      <c r="AD32" s="2"/>
      <c r="AW32" s="6"/>
    </row>
    <row r="33" spans="1:52" s="3" customFormat="1" hidden="1" x14ac:dyDescent="0.25">
      <c r="B33" s="9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5"/>
      <c r="AD33" s="2"/>
      <c r="AW33" s="6"/>
    </row>
    <row r="34" spans="1:52" s="3" customFormat="1" ht="0.75" customHeight="1" x14ac:dyDescent="0.25">
      <c r="B34" s="9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5"/>
      <c r="AD34" s="2"/>
      <c r="AW34" s="6"/>
    </row>
    <row r="35" spans="1:52" s="3" customFormat="1" ht="22.5" customHeight="1" x14ac:dyDescent="0.25">
      <c r="B35" s="9"/>
      <c r="E35" s="118" t="s">
        <v>49</v>
      </c>
      <c r="F35" s="118"/>
      <c r="G35" s="118"/>
      <c r="H35" s="118"/>
      <c r="I35" s="118"/>
      <c r="J35" s="118"/>
      <c r="K35" s="118"/>
      <c r="L35" s="118"/>
      <c r="M35" s="118"/>
      <c r="N35" s="118"/>
      <c r="O35" s="118"/>
      <c r="P35" s="118"/>
      <c r="Q35" s="118"/>
      <c r="R35" s="118"/>
      <c r="S35" s="118"/>
      <c r="T35" s="118"/>
      <c r="U35" s="118"/>
      <c r="V35" s="118"/>
      <c r="W35" s="118"/>
      <c r="X35" s="118"/>
      <c r="Y35" s="118"/>
      <c r="Z35" s="118"/>
      <c r="AA35" s="118"/>
      <c r="AB35" s="118"/>
      <c r="AC35" s="118"/>
      <c r="AD35" s="118"/>
      <c r="AE35" s="118"/>
      <c r="AF35" s="118"/>
      <c r="AG35" s="118"/>
      <c r="AH35" s="118"/>
      <c r="AI35" s="118"/>
      <c r="AJ35" s="118"/>
      <c r="AK35" s="118"/>
      <c r="AL35" s="118"/>
      <c r="AW35" s="6"/>
    </row>
    <row r="36" spans="1:52" ht="1.5" customHeight="1" x14ac:dyDescent="0.25">
      <c r="AW36" s="21" t="e">
        <f>SUM(#REF!)</f>
        <v>#REF!</v>
      </c>
    </row>
    <row r="37" spans="1:52" s="3" customFormat="1" hidden="1" x14ac:dyDescent="0.25">
      <c r="B37" s="7"/>
      <c r="AW37" s="22"/>
    </row>
    <row r="38" spans="1:52" s="3" customFormat="1" hidden="1" x14ac:dyDescent="0.25">
      <c r="B38" s="7"/>
      <c r="AW38" s="22"/>
    </row>
    <row r="39" spans="1:52" s="3" customFormat="1" hidden="1" x14ac:dyDescent="0.25">
      <c r="B39" s="7"/>
      <c r="AW39" s="22"/>
    </row>
    <row r="40" spans="1:52" s="3" customFormat="1" hidden="1" x14ac:dyDescent="0.25">
      <c r="B40" s="7"/>
      <c r="AW40" s="22"/>
    </row>
    <row r="41" spans="1:52" s="3" customFormat="1" hidden="1" x14ac:dyDescent="0.25">
      <c r="B41" s="7"/>
      <c r="AW41" s="22"/>
    </row>
    <row r="42" spans="1:52" ht="2.25" hidden="1" customHeight="1" x14ac:dyDescent="0.25"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5"/>
      <c r="AX42" s="13"/>
      <c r="AY42" s="13"/>
      <c r="AZ42" s="13"/>
    </row>
    <row r="43" spans="1:52" ht="23.25" customHeight="1" thickBot="1" x14ac:dyDescent="0.3">
      <c r="A43" s="38"/>
      <c r="B43" s="28"/>
      <c r="C43" s="29"/>
      <c r="D43" s="127" t="s">
        <v>8</v>
      </c>
      <c r="E43" s="128"/>
      <c r="F43" s="128"/>
      <c r="G43" s="128"/>
      <c r="H43" s="128"/>
      <c r="I43" s="128"/>
      <c r="J43" s="128"/>
      <c r="K43" s="128"/>
      <c r="L43" s="128"/>
      <c r="M43" s="128"/>
      <c r="N43" s="128"/>
      <c r="O43" s="128"/>
      <c r="P43" s="128"/>
      <c r="Q43" s="128"/>
      <c r="R43" s="128"/>
      <c r="S43" s="128"/>
      <c r="T43" s="128"/>
      <c r="U43" s="128"/>
      <c r="V43" s="128"/>
      <c r="W43" s="128"/>
      <c r="X43" s="128"/>
      <c r="Y43" s="128"/>
      <c r="Z43" s="128"/>
      <c r="AA43" s="128"/>
      <c r="AB43" s="128"/>
      <c r="AC43" s="128"/>
      <c r="AD43" s="128"/>
      <c r="AE43" s="128"/>
      <c r="AF43" s="128"/>
      <c r="AG43" s="128"/>
      <c r="AH43" s="128"/>
      <c r="AI43" s="128"/>
      <c r="AJ43" s="128"/>
      <c r="AK43" s="128"/>
      <c r="AL43" s="128"/>
      <c r="AM43" s="128"/>
      <c r="AN43" s="128"/>
      <c r="AO43" s="128"/>
      <c r="AP43" s="128"/>
      <c r="AQ43" s="128"/>
      <c r="AR43" s="128"/>
      <c r="AS43" s="128"/>
      <c r="AT43" s="128"/>
      <c r="AU43" s="128"/>
      <c r="AV43" s="128"/>
      <c r="AW43" s="128"/>
      <c r="AX43" s="129"/>
      <c r="AY43" s="129"/>
      <c r="AZ43" s="130"/>
    </row>
    <row r="44" spans="1:52" ht="26.25" customHeight="1" thickBot="1" x14ac:dyDescent="0.3">
      <c r="A44" s="117" t="s">
        <v>10</v>
      </c>
      <c r="B44" s="141" t="s">
        <v>3</v>
      </c>
      <c r="C44" s="122" t="s">
        <v>14</v>
      </c>
      <c r="D44" s="124" t="s">
        <v>1</v>
      </c>
      <c r="E44" s="143" t="s">
        <v>5</v>
      </c>
      <c r="F44" s="144"/>
      <c r="G44" s="144"/>
      <c r="H44" s="144"/>
      <c r="I44" s="144"/>
      <c r="J44" s="144"/>
      <c r="K44" s="144"/>
      <c r="L44" s="144"/>
      <c r="M44" s="144"/>
      <c r="N44" s="144"/>
      <c r="O44" s="144"/>
      <c r="P44" s="144"/>
      <c r="Q44" s="144"/>
      <c r="R44" s="144"/>
      <c r="S44" s="144"/>
      <c r="T44" s="144"/>
      <c r="U44" s="144"/>
      <c r="V44" s="144"/>
      <c r="W44" s="144"/>
      <c r="X44" s="144"/>
      <c r="Y44" s="144"/>
      <c r="Z44" s="144"/>
      <c r="AA44" s="144"/>
      <c r="AB44" s="144"/>
      <c r="AC44" s="144"/>
      <c r="AD44" s="144"/>
      <c r="AE44" s="144"/>
      <c r="AF44" s="144"/>
      <c r="AG44" s="144"/>
      <c r="AH44" s="144"/>
      <c r="AI44" s="144"/>
      <c r="AJ44" s="144"/>
      <c r="AK44" s="144"/>
      <c r="AL44" s="144"/>
      <c r="AM44" s="144"/>
      <c r="AN44" s="144"/>
      <c r="AO44" s="144"/>
      <c r="AP44" s="144"/>
      <c r="AQ44" s="144"/>
      <c r="AR44" s="144"/>
      <c r="AS44" s="144"/>
      <c r="AT44" s="144"/>
      <c r="AU44" s="144"/>
      <c r="AV44" s="144"/>
      <c r="AW44" s="36"/>
      <c r="AX44" s="120" t="s">
        <v>6</v>
      </c>
      <c r="AY44" s="120" t="s">
        <v>9</v>
      </c>
      <c r="AZ44" s="120" t="s">
        <v>2</v>
      </c>
    </row>
    <row r="45" spans="1:52" ht="26.25" customHeight="1" thickBot="1" x14ac:dyDescent="0.3">
      <c r="A45" s="117"/>
      <c r="B45" s="142"/>
      <c r="C45" s="123"/>
      <c r="D45" s="125"/>
      <c r="E45" s="32">
        <v>1</v>
      </c>
      <c r="F45" s="33">
        <v>2</v>
      </c>
      <c r="G45" s="33">
        <v>3</v>
      </c>
      <c r="H45" s="33">
        <v>4</v>
      </c>
      <c r="I45" s="33">
        <v>5</v>
      </c>
      <c r="J45" s="33">
        <v>6</v>
      </c>
      <c r="K45" s="33">
        <v>7</v>
      </c>
      <c r="L45" s="33">
        <v>8</v>
      </c>
      <c r="M45" s="33">
        <v>9</v>
      </c>
      <c r="N45" s="33">
        <v>10</v>
      </c>
      <c r="O45" s="32">
        <v>11</v>
      </c>
      <c r="P45" s="32">
        <v>12</v>
      </c>
      <c r="Q45" s="33">
        <v>13</v>
      </c>
      <c r="R45" s="33">
        <v>14</v>
      </c>
      <c r="S45" s="33">
        <v>15</v>
      </c>
      <c r="T45" s="33">
        <v>16</v>
      </c>
      <c r="U45" s="33">
        <v>17</v>
      </c>
      <c r="V45" s="33">
        <v>18</v>
      </c>
      <c r="W45" s="33">
        <v>19</v>
      </c>
      <c r="X45" s="33">
        <v>20</v>
      </c>
      <c r="Y45" s="34">
        <v>21</v>
      </c>
      <c r="Z45" s="34">
        <v>22</v>
      </c>
      <c r="AA45" s="34">
        <v>23</v>
      </c>
      <c r="AB45" s="34">
        <v>24</v>
      </c>
      <c r="AC45" s="32">
        <v>25</v>
      </c>
      <c r="AD45" s="33">
        <v>26</v>
      </c>
      <c r="AE45" s="33">
        <v>27</v>
      </c>
      <c r="AF45" s="33">
        <v>28</v>
      </c>
      <c r="AG45" s="33">
        <v>29</v>
      </c>
      <c r="AH45" s="33">
        <v>30</v>
      </c>
      <c r="AI45" s="33">
        <v>31</v>
      </c>
      <c r="AJ45" s="33">
        <v>32</v>
      </c>
      <c r="AK45" s="33">
        <v>33</v>
      </c>
      <c r="AL45" s="33">
        <v>34</v>
      </c>
      <c r="AM45" s="32">
        <v>35</v>
      </c>
      <c r="AN45" s="32">
        <v>36</v>
      </c>
      <c r="AO45" s="32">
        <v>37</v>
      </c>
      <c r="AP45" s="32">
        <v>38</v>
      </c>
      <c r="AQ45" s="32">
        <v>39</v>
      </c>
      <c r="AR45" s="32">
        <v>40</v>
      </c>
      <c r="AS45" s="32">
        <v>41</v>
      </c>
      <c r="AT45" s="32">
        <v>42</v>
      </c>
      <c r="AU45" s="32">
        <v>43</v>
      </c>
      <c r="AV45" s="32">
        <v>44</v>
      </c>
      <c r="AW45" s="35" t="s">
        <v>0</v>
      </c>
      <c r="AX45" s="121"/>
      <c r="AY45" s="121"/>
      <c r="AZ45" s="121"/>
    </row>
    <row r="46" spans="1:52" x14ac:dyDescent="0.25">
      <c r="A46" s="117">
        <v>1</v>
      </c>
      <c r="B46" s="131">
        <v>3</v>
      </c>
      <c r="C46" s="136" t="s">
        <v>15</v>
      </c>
      <c r="D46" s="134" t="s">
        <v>16</v>
      </c>
      <c r="E46" s="94">
        <v>9</v>
      </c>
      <c r="F46" s="94">
        <v>10</v>
      </c>
      <c r="G46" s="94">
        <v>10</v>
      </c>
      <c r="H46" s="94">
        <v>10</v>
      </c>
      <c r="I46" s="94">
        <v>10</v>
      </c>
      <c r="J46" s="94">
        <v>10</v>
      </c>
      <c r="K46" s="94">
        <v>10</v>
      </c>
      <c r="L46" s="90"/>
      <c r="M46" s="90"/>
      <c r="N46" s="90"/>
      <c r="O46" s="90"/>
      <c r="P46" s="90"/>
      <c r="Q46" s="74"/>
      <c r="R46" s="90"/>
      <c r="S46" s="90"/>
      <c r="T46" s="90"/>
      <c r="U46" s="90"/>
      <c r="V46" s="90"/>
      <c r="W46" s="74"/>
      <c r="X46" s="90"/>
      <c r="Y46" s="90"/>
      <c r="Z46" s="90"/>
      <c r="AA46" s="90"/>
      <c r="AB46" s="90"/>
      <c r="AC46" s="90"/>
      <c r="AD46" s="90"/>
      <c r="AE46" s="90"/>
      <c r="AF46" s="90"/>
      <c r="AG46" s="90"/>
      <c r="AH46" s="90"/>
      <c r="AI46" s="90"/>
      <c r="AJ46" s="90"/>
      <c r="AK46" s="90"/>
      <c r="AL46" s="90"/>
      <c r="AM46" s="90"/>
      <c r="AN46" s="90"/>
      <c r="AO46" s="90"/>
      <c r="AP46" s="90"/>
      <c r="AQ46" s="90"/>
      <c r="AR46" s="90"/>
      <c r="AS46" s="90"/>
      <c r="AT46" s="90"/>
      <c r="AU46" s="90"/>
      <c r="AV46" s="90"/>
      <c r="AW46" s="37">
        <f t="shared" ref="AW46:AW71" si="0">SUM(E46:AV46)</f>
        <v>69</v>
      </c>
      <c r="AX46" s="64">
        <v>60</v>
      </c>
      <c r="AY46" s="90"/>
      <c r="AZ46" s="65">
        <v>9</v>
      </c>
    </row>
    <row r="47" spans="1:52" x14ac:dyDescent="0.25">
      <c r="A47" s="117"/>
      <c r="B47" s="132"/>
      <c r="C47" s="139"/>
      <c r="D47" s="135"/>
      <c r="E47" s="54">
        <v>1</v>
      </c>
      <c r="F47" s="54">
        <v>1</v>
      </c>
      <c r="G47" s="54">
        <v>1</v>
      </c>
      <c r="H47" s="54"/>
      <c r="I47" s="55">
        <v>1</v>
      </c>
      <c r="J47" s="55">
        <v>1</v>
      </c>
      <c r="K47" s="54">
        <v>1</v>
      </c>
      <c r="L47" s="56"/>
      <c r="M47" s="56"/>
      <c r="N47" s="56"/>
      <c r="O47" s="56"/>
      <c r="P47" s="56"/>
      <c r="Q47" s="57"/>
      <c r="R47" s="56"/>
      <c r="S47" s="56"/>
      <c r="T47" s="56"/>
      <c r="U47" s="56"/>
      <c r="V47" s="56"/>
      <c r="W47" s="57"/>
      <c r="X47" s="56"/>
      <c r="Y47" s="56"/>
      <c r="Z47" s="41"/>
      <c r="AA47" s="41"/>
      <c r="AB47" s="41"/>
      <c r="AC47" s="41"/>
      <c r="AD47" s="41"/>
      <c r="AE47" s="41"/>
      <c r="AF47" s="41"/>
      <c r="AG47" s="41"/>
      <c r="AH47" s="41"/>
      <c r="AI47" s="41"/>
      <c r="AJ47" s="41"/>
      <c r="AK47" s="41"/>
      <c r="AL47" s="41"/>
      <c r="AM47" s="41"/>
      <c r="AN47" s="45"/>
      <c r="AO47" s="45"/>
      <c r="AP47" s="45"/>
      <c r="AQ47" s="45"/>
      <c r="AR47" s="45"/>
      <c r="AS47" s="45"/>
      <c r="AT47" s="45"/>
      <c r="AU47" s="45"/>
      <c r="AV47" s="46"/>
      <c r="AW47" s="37">
        <f t="shared" si="0"/>
        <v>6</v>
      </c>
      <c r="AX47" s="49"/>
      <c r="AY47" s="43">
        <v>6</v>
      </c>
      <c r="AZ47" s="50"/>
    </row>
    <row r="48" spans="1:52" x14ac:dyDescent="0.25">
      <c r="A48" s="117">
        <v>2</v>
      </c>
      <c r="B48" s="131">
        <v>2</v>
      </c>
      <c r="C48" s="136" t="s">
        <v>18</v>
      </c>
      <c r="D48" s="134" t="s">
        <v>17</v>
      </c>
      <c r="E48" s="101">
        <v>6</v>
      </c>
      <c r="F48" s="101">
        <v>6</v>
      </c>
      <c r="G48" s="101">
        <v>6</v>
      </c>
      <c r="H48" s="101">
        <v>6</v>
      </c>
      <c r="I48" s="94">
        <v>6</v>
      </c>
      <c r="J48" s="94">
        <v>7</v>
      </c>
      <c r="K48" s="101">
        <v>7</v>
      </c>
      <c r="L48" s="91"/>
      <c r="M48" s="91"/>
      <c r="N48" s="91"/>
      <c r="O48" s="91"/>
      <c r="P48" s="91"/>
      <c r="Q48" s="87"/>
      <c r="R48" s="91"/>
      <c r="S48" s="91"/>
      <c r="T48" s="91"/>
      <c r="U48" s="91"/>
      <c r="V48" s="91"/>
      <c r="W48" s="87"/>
      <c r="X48" s="91"/>
      <c r="Y48" s="91"/>
      <c r="Z48" s="10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7"/>
      <c r="AO48" s="97"/>
      <c r="AP48" s="97"/>
      <c r="AQ48" s="97"/>
      <c r="AR48" s="97"/>
      <c r="AS48" s="97"/>
      <c r="AT48" s="97"/>
      <c r="AU48" s="97"/>
      <c r="AV48" s="103"/>
      <c r="AW48" s="37">
        <f t="shared" si="0"/>
        <v>44</v>
      </c>
      <c r="AX48" s="64">
        <v>41</v>
      </c>
      <c r="AY48" s="90"/>
      <c r="AZ48" s="65">
        <v>3</v>
      </c>
    </row>
    <row r="49" spans="1:54" x14ac:dyDescent="0.25">
      <c r="A49" s="117"/>
      <c r="B49" s="132"/>
      <c r="C49" s="137"/>
      <c r="D49" s="135"/>
      <c r="E49" s="54">
        <v>1</v>
      </c>
      <c r="F49" s="54">
        <v>1</v>
      </c>
      <c r="G49" s="54">
        <v>1</v>
      </c>
      <c r="H49" s="54"/>
      <c r="I49" s="55">
        <v>1</v>
      </c>
      <c r="J49" s="55">
        <v>1</v>
      </c>
      <c r="K49" s="54">
        <v>1</v>
      </c>
      <c r="L49" s="56"/>
      <c r="M49" s="56"/>
      <c r="N49" s="56"/>
      <c r="O49" s="56"/>
      <c r="P49" s="56"/>
      <c r="Q49" s="57"/>
      <c r="R49" s="56"/>
      <c r="S49" s="56"/>
      <c r="T49" s="56"/>
      <c r="U49" s="56"/>
      <c r="V49" s="56"/>
      <c r="W49" s="57"/>
      <c r="X49" s="56"/>
      <c r="Y49" s="56"/>
      <c r="Z49" s="88"/>
      <c r="AA49" s="41"/>
      <c r="AB49" s="41"/>
      <c r="AC49" s="41"/>
      <c r="AD49" s="41"/>
      <c r="AE49" s="41"/>
      <c r="AF49" s="41"/>
      <c r="AG49" s="41"/>
      <c r="AH49" s="41"/>
      <c r="AI49" s="41"/>
      <c r="AJ49" s="41"/>
      <c r="AK49" s="41"/>
      <c r="AL49" s="41"/>
      <c r="AM49" s="41"/>
      <c r="AN49" s="45"/>
      <c r="AO49" s="45"/>
      <c r="AP49" s="45"/>
      <c r="AQ49" s="45"/>
      <c r="AR49" s="45"/>
      <c r="AS49" s="45"/>
      <c r="AT49" s="45"/>
      <c r="AU49" s="45"/>
      <c r="AV49" s="46"/>
      <c r="AW49" s="37">
        <f t="shared" si="0"/>
        <v>6</v>
      </c>
      <c r="AX49" s="42"/>
      <c r="AY49" s="43">
        <v>6</v>
      </c>
      <c r="AZ49" s="50"/>
    </row>
    <row r="50" spans="1:54" x14ac:dyDescent="0.25">
      <c r="A50" s="117">
        <v>3</v>
      </c>
      <c r="B50" s="131">
        <v>7</v>
      </c>
      <c r="C50" s="136" t="s">
        <v>19</v>
      </c>
      <c r="D50" s="134" t="s">
        <v>20</v>
      </c>
      <c r="E50" s="90">
        <v>9</v>
      </c>
      <c r="F50" s="90">
        <v>9</v>
      </c>
      <c r="G50" s="90">
        <v>9</v>
      </c>
      <c r="H50" s="90">
        <v>9</v>
      </c>
      <c r="I50" s="90">
        <v>9</v>
      </c>
      <c r="J50" s="90">
        <v>9</v>
      </c>
      <c r="K50" s="90">
        <v>8</v>
      </c>
      <c r="L50" s="90">
        <v>8</v>
      </c>
      <c r="M50" s="90">
        <v>8</v>
      </c>
      <c r="N50" s="90">
        <v>8</v>
      </c>
      <c r="O50" s="90">
        <v>8</v>
      </c>
      <c r="P50" s="91">
        <v>8</v>
      </c>
      <c r="Q50" s="87"/>
      <c r="R50" s="91"/>
      <c r="S50" s="91"/>
      <c r="T50" s="91"/>
      <c r="U50" s="91"/>
      <c r="V50" s="91"/>
      <c r="W50" s="87"/>
      <c r="X50" s="91"/>
      <c r="Y50" s="91"/>
      <c r="Z50" s="10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7"/>
      <c r="AO50" s="97"/>
      <c r="AP50" s="97"/>
      <c r="AQ50" s="97"/>
      <c r="AR50" s="97"/>
      <c r="AS50" s="97"/>
      <c r="AT50" s="97"/>
      <c r="AU50" s="97"/>
      <c r="AV50" s="103"/>
      <c r="AW50" s="37">
        <f t="shared" si="0"/>
        <v>102</v>
      </c>
      <c r="AX50" s="74">
        <v>95</v>
      </c>
      <c r="AY50" s="90"/>
      <c r="AZ50" s="65">
        <v>7</v>
      </c>
    </row>
    <row r="51" spans="1:54" x14ac:dyDescent="0.25">
      <c r="A51" s="117"/>
      <c r="B51" s="132"/>
      <c r="C51" s="137"/>
      <c r="D51" s="135"/>
      <c r="E51" s="43">
        <v>8</v>
      </c>
      <c r="F51" s="43">
        <v>8</v>
      </c>
      <c r="G51" s="43">
        <v>9</v>
      </c>
      <c r="H51" s="43">
        <v>9</v>
      </c>
      <c r="I51" s="43">
        <v>8</v>
      </c>
      <c r="J51" s="43">
        <v>8</v>
      </c>
      <c r="K51" s="43">
        <v>8</v>
      </c>
      <c r="L51" s="43">
        <v>3</v>
      </c>
      <c r="M51" s="43">
        <v>3</v>
      </c>
      <c r="N51" s="43">
        <v>3</v>
      </c>
      <c r="O51" s="43">
        <v>3</v>
      </c>
      <c r="P51" s="43">
        <v>3</v>
      </c>
      <c r="Q51" s="57"/>
      <c r="R51" s="56"/>
      <c r="S51" s="56"/>
      <c r="T51" s="56"/>
      <c r="U51" s="56"/>
      <c r="V51" s="56"/>
      <c r="W51" s="57"/>
      <c r="X51" s="56"/>
      <c r="Y51" s="56"/>
      <c r="Z51" s="88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5"/>
      <c r="AO51" s="45"/>
      <c r="AP51" s="45"/>
      <c r="AQ51" s="45"/>
      <c r="AR51" s="45"/>
      <c r="AS51" s="45"/>
      <c r="AT51" s="45"/>
      <c r="AU51" s="45"/>
      <c r="AV51" s="46"/>
      <c r="AW51" s="37">
        <f t="shared" si="0"/>
        <v>73</v>
      </c>
      <c r="AX51" s="42"/>
      <c r="AY51" s="43">
        <v>73</v>
      </c>
      <c r="AZ51" s="50"/>
    </row>
    <row r="52" spans="1:54" x14ac:dyDescent="0.25">
      <c r="A52" s="117">
        <v>4</v>
      </c>
      <c r="B52" s="131">
        <v>3</v>
      </c>
      <c r="C52" s="136" t="s">
        <v>21</v>
      </c>
      <c r="D52" s="134" t="s">
        <v>22</v>
      </c>
      <c r="E52" s="75"/>
      <c r="F52" s="75"/>
      <c r="G52" s="75"/>
      <c r="H52" s="75"/>
      <c r="I52" s="75"/>
      <c r="J52" s="75"/>
      <c r="K52" s="90"/>
      <c r="L52" s="90">
        <v>9</v>
      </c>
      <c r="M52" s="90">
        <v>9</v>
      </c>
      <c r="N52" s="90">
        <v>9</v>
      </c>
      <c r="O52" s="90">
        <v>10</v>
      </c>
      <c r="P52" s="90">
        <v>10</v>
      </c>
      <c r="Q52" s="76"/>
      <c r="R52" s="76"/>
      <c r="S52" s="76"/>
      <c r="T52" s="76"/>
      <c r="U52" s="76"/>
      <c r="V52" s="76"/>
      <c r="W52" s="76"/>
      <c r="X52" s="76"/>
      <c r="Y52" s="76"/>
      <c r="Z52" s="76"/>
      <c r="AA52" s="75"/>
      <c r="AB52" s="75"/>
      <c r="AC52" s="75"/>
      <c r="AD52" s="75"/>
      <c r="AE52" s="75"/>
      <c r="AF52" s="75"/>
      <c r="AG52" s="75"/>
      <c r="AH52" s="75"/>
      <c r="AI52" s="75"/>
      <c r="AJ52" s="75"/>
      <c r="AK52" s="75"/>
      <c r="AL52" s="75"/>
      <c r="AM52" s="90"/>
      <c r="AN52" s="98"/>
      <c r="AO52" s="98"/>
      <c r="AP52" s="98"/>
      <c r="AQ52" s="98"/>
      <c r="AR52" s="98"/>
      <c r="AS52" s="98"/>
      <c r="AT52" s="98"/>
      <c r="AU52" s="98"/>
      <c r="AV52" s="93"/>
      <c r="AW52" s="37">
        <f t="shared" si="0"/>
        <v>47</v>
      </c>
      <c r="AX52" s="68">
        <v>42</v>
      </c>
      <c r="AY52" s="90"/>
      <c r="AZ52" s="65">
        <v>5</v>
      </c>
    </row>
    <row r="53" spans="1:54" x14ac:dyDescent="0.25">
      <c r="A53" s="117"/>
      <c r="B53" s="132"/>
      <c r="C53" s="137"/>
      <c r="D53" s="138"/>
      <c r="E53" s="43"/>
      <c r="F53" s="43"/>
      <c r="G53" s="43"/>
      <c r="H53" s="43"/>
      <c r="I53" s="43"/>
      <c r="J53" s="43"/>
      <c r="K53" s="43"/>
      <c r="L53" s="43">
        <v>5</v>
      </c>
      <c r="M53" s="43">
        <v>5</v>
      </c>
      <c r="N53" s="43">
        <v>6</v>
      </c>
      <c r="O53" s="43">
        <v>6</v>
      </c>
      <c r="P53" s="43">
        <v>6</v>
      </c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7"/>
      <c r="AO53" s="47"/>
      <c r="AP53" s="47"/>
      <c r="AQ53" s="47"/>
      <c r="AR53" s="47"/>
      <c r="AS53" s="47"/>
      <c r="AT53" s="47"/>
      <c r="AU53" s="47"/>
      <c r="AV53" s="48"/>
      <c r="AW53" s="37">
        <f t="shared" si="0"/>
        <v>28</v>
      </c>
      <c r="AX53" s="42"/>
      <c r="AY53" s="43">
        <v>28</v>
      </c>
      <c r="AZ53" s="50"/>
    </row>
    <row r="54" spans="1:54" x14ac:dyDescent="0.25">
      <c r="A54" s="117">
        <v>5</v>
      </c>
      <c r="B54" s="131">
        <v>2</v>
      </c>
      <c r="C54" s="136" t="s">
        <v>23</v>
      </c>
      <c r="D54" s="134" t="s">
        <v>24</v>
      </c>
      <c r="E54" s="79"/>
      <c r="F54" s="78"/>
      <c r="G54" s="78"/>
      <c r="H54" s="78"/>
      <c r="I54" s="78"/>
      <c r="J54" s="78"/>
      <c r="K54" s="90"/>
      <c r="L54" s="90">
        <v>7</v>
      </c>
      <c r="M54" s="90">
        <v>7</v>
      </c>
      <c r="N54" s="90">
        <v>7</v>
      </c>
      <c r="O54" s="90">
        <v>7</v>
      </c>
      <c r="P54" s="98">
        <v>8</v>
      </c>
      <c r="Q54" s="76"/>
      <c r="R54" s="76"/>
      <c r="S54" s="76"/>
      <c r="T54" s="76"/>
      <c r="U54" s="76"/>
      <c r="V54" s="76"/>
      <c r="W54" s="76"/>
      <c r="X54" s="76"/>
      <c r="Y54" s="76"/>
      <c r="Z54" s="75"/>
      <c r="AA54" s="75"/>
      <c r="AB54" s="75"/>
      <c r="AC54" s="75"/>
      <c r="AD54" s="75"/>
      <c r="AE54" s="75"/>
      <c r="AF54" s="75"/>
      <c r="AG54" s="75"/>
      <c r="AH54" s="75"/>
      <c r="AI54" s="75"/>
      <c r="AJ54" s="75"/>
      <c r="AK54" s="75"/>
      <c r="AL54" s="75"/>
      <c r="AM54" s="75"/>
      <c r="AN54" s="82"/>
      <c r="AO54" s="82"/>
      <c r="AP54" s="82"/>
      <c r="AQ54" s="82"/>
      <c r="AR54" s="82"/>
      <c r="AS54" s="82"/>
      <c r="AT54" s="82"/>
      <c r="AU54" s="82"/>
      <c r="AV54" s="77"/>
      <c r="AW54" s="37">
        <f t="shared" si="0"/>
        <v>36</v>
      </c>
      <c r="AX54" s="67">
        <v>33</v>
      </c>
      <c r="AY54" s="90"/>
      <c r="AZ54" s="65">
        <v>3</v>
      </c>
      <c r="BB54" s="24"/>
    </row>
    <row r="55" spans="1:54" ht="14.25" customHeight="1" x14ac:dyDescent="0.25">
      <c r="A55" s="117"/>
      <c r="B55" s="132"/>
      <c r="C55" s="139"/>
      <c r="D55" s="135"/>
      <c r="E55" s="58"/>
      <c r="F55" s="55"/>
      <c r="G55" s="55"/>
      <c r="H55" s="55"/>
      <c r="I55" s="55"/>
      <c r="J55" s="55"/>
      <c r="K55" s="43"/>
      <c r="L55" s="43">
        <v>3</v>
      </c>
      <c r="M55" s="43">
        <v>3</v>
      </c>
      <c r="N55" s="43">
        <v>3</v>
      </c>
      <c r="O55" s="43">
        <v>3</v>
      </c>
      <c r="P55" s="43">
        <v>2</v>
      </c>
      <c r="Q55" s="56"/>
      <c r="R55" s="56"/>
      <c r="S55" s="56"/>
      <c r="T55" s="56"/>
      <c r="U55" s="56"/>
      <c r="V55" s="56"/>
      <c r="W55" s="56"/>
      <c r="X55" s="56"/>
      <c r="Y55" s="56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7"/>
      <c r="AO55" s="47"/>
      <c r="AP55" s="47"/>
      <c r="AQ55" s="47"/>
      <c r="AR55" s="47"/>
      <c r="AS55" s="47"/>
      <c r="AT55" s="47"/>
      <c r="AU55" s="47"/>
      <c r="AV55" s="48"/>
      <c r="AW55" s="37">
        <f t="shared" si="0"/>
        <v>14</v>
      </c>
      <c r="AX55" s="61"/>
      <c r="AY55" s="43">
        <v>14</v>
      </c>
      <c r="AZ55" s="50"/>
      <c r="BB55" s="25"/>
    </row>
    <row r="56" spans="1:54" x14ac:dyDescent="0.25">
      <c r="A56" s="117">
        <v>6</v>
      </c>
      <c r="B56" s="131">
        <v>5</v>
      </c>
      <c r="C56" s="136" t="s">
        <v>25</v>
      </c>
      <c r="D56" s="134" t="s">
        <v>26</v>
      </c>
      <c r="E56" s="79"/>
      <c r="F56" s="78"/>
      <c r="G56" s="78"/>
      <c r="H56" s="78"/>
      <c r="I56" s="78"/>
      <c r="J56" s="78"/>
      <c r="K56" s="94"/>
      <c r="L56" s="78"/>
      <c r="M56" s="78"/>
      <c r="N56" s="76"/>
      <c r="O56" s="76"/>
      <c r="P56" s="91"/>
      <c r="Q56" s="91">
        <v>11</v>
      </c>
      <c r="R56" s="91">
        <v>11</v>
      </c>
      <c r="S56" s="91">
        <v>11</v>
      </c>
      <c r="T56" s="91">
        <v>11</v>
      </c>
      <c r="U56" s="91">
        <v>11</v>
      </c>
      <c r="V56" s="91">
        <v>11</v>
      </c>
      <c r="W56" s="91">
        <v>10</v>
      </c>
      <c r="X56" s="91">
        <v>10</v>
      </c>
      <c r="Y56" s="91">
        <v>10</v>
      </c>
      <c r="Z56" s="91">
        <v>10</v>
      </c>
      <c r="AA56" s="75"/>
      <c r="AB56" s="75"/>
      <c r="AC56" s="75"/>
      <c r="AD56" s="75"/>
      <c r="AE56" s="75"/>
      <c r="AF56" s="75"/>
      <c r="AG56" s="75"/>
      <c r="AH56" s="75"/>
      <c r="AI56" s="75"/>
      <c r="AJ56" s="75"/>
      <c r="AK56" s="75"/>
      <c r="AL56" s="75"/>
      <c r="AM56" s="75"/>
      <c r="AN56" s="82"/>
      <c r="AO56" s="82"/>
      <c r="AP56" s="82"/>
      <c r="AQ56" s="82"/>
      <c r="AR56" s="82"/>
      <c r="AS56" s="82"/>
      <c r="AT56" s="82"/>
      <c r="AU56" s="82"/>
      <c r="AV56" s="77"/>
      <c r="AW56" s="37">
        <f t="shared" si="0"/>
        <v>106</v>
      </c>
      <c r="AX56" s="64">
        <v>96</v>
      </c>
      <c r="AY56" s="90"/>
      <c r="AZ56" s="65">
        <v>10</v>
      </c>
    </row>
    <row r="57" spans="1:54" x14ac:dyDescent="0.25">
      <c r="A57" s="117"/>
      <c r="B57" s="132"/>
      <c r="C57" s="139"/>
      <c r="D57" s="135"/>
      <c r="E57" s="58"/>
      <c r="F57" s="55"/>
      <c r="G57" s="55"/>
      <c r="H57" s="55"/>
      <c r="I57" s="55"/>
      <c r="J57" s="55"/>
      <c r="K57" s="55"/>
      <c r="L57" s="55"/>
      <c r="M57" s="55"/>
      <c r="N57" s="56"/>
      <c r="O57" s="56"/>
      <c r="P57" s="56"/>
      <c r="Q57" s="56">
        <v>3</v>
      </c>
      <c r="R57" s="56">
        <v>2</v>
      </c>
      <c r="S57" s="56">
        <v>2</v>
      </c>
      <c r="T57" s="56">
        <v>2</v>
      </c>
      <c r="U57" s="56">
        <v>1</v>
      </c>
      <c r="V57" s="56">
        <v>2</v>
      </c>
      <c r="W57" s="56">
        <v>2</v>
      </c>
      <c r="X57" s="56">
        <v>2</v>
      </c>
      <c r="Y57" s="56">
        <v>1</v>
      </c>
      <c r="Z57" s="56">
        <v>2</v>
      </c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7"/>
      <c r="AO57" s="47"/>
      <c r="AP57" s="47"/>
      <c r="AQ57" s="47"/>
      <c r="AR57" s="47"/>
      <c r="AS57" s="47"/>
      <c r="AT57" s="47"/>
      <c r="AU57" s="47"/>
      <c r="AV57" s="48"/>
      <c r="AW57" s="37">
        <f t="shared" si="0"/>
        <v>19</v>
      </c>
      <c r="AX57" s="49"/>
      <c r="AY57" s="43">
        <v>19</v>
      </c>
      <c r="AZ57" s="50"/>
      <c r="BA57" s="10"/>
      <c r="BB57" s="11"/>
    </row>
    <row r="58" spans="1:54" x14ac:dyDescent="0.25">
      <c r="A58" s="117">
        <v>7</v>
      </c>
      <c r="B58" s="131">
        <v>5</v>
      </c>
      <c r="C58" s="136" t="s">
        <v>27</v>
      </c>
      <c r="D58" s="134" t="s">
        <v>28</v>
      </c>
      <c r="E58" s="83"/>
      <c r="F58" s="84"/>
      <c r="G58" s="84"/>
      <c r="H58" s="84"/>
      <c r="I58" s="84"/>
      <c r="J58" s="84"/>
      <c r="K58" s="84"/>
      <c r="L58" s="84"/>
      <c r="M58" s="84"/>
      <c r="N58" s="84"/>
      <c r="O58" s="84"/>
      <c r="P58" s="90"/>
      <c r="Q58" s="90">
        <v>9</v>
      </c>
      <c r="R58" s="90">
        <v>9</v>
      </c>
      <c r="S58" s="90">
        <v>9</v>
      </c>
      <c r="T58" s="90">
        <v>9</v>
      </c>
      <c r="U58" s="90">
        <v>9</v>
      </c>
      <c r="V58" s="90">
        <v>9</v>
      </c>
      <c r="W58" s="90">
        <v>9</v>
      </c>
      <c r="X58" s="90">
        <v>9</v>
      </c>
      <c r="Y58" s="90">
        <v>9</v>
      </c>
      <c r="Z58" s="90">
        <v>8</v>
      </c>
      <c r="AA58" s="84"/>
      <c r="AB58" s="84"/>
      <c r="AC58" s="84"/>
      <c r="AD58" s="84"/>
      <c r="AE58" s="84"/>
      <c r="AF58" s="84"/>
      <c r="AG58" s="84"/>
      <c r="AH58" s="84"/>
      <c r="AI58" s="84"/>
      <c r="AJ58" s="84"/>
      <c r="AK58" s="84"/>
      <c r="AL58" s="84"/>
      <c r="AM58" s="84"/>
      <c r="AN58" s="85"/>
      <c r="AO58" s="85"/>
      <c r="AP58" s="85"/>
      <c r="AQ58" s="85"/>
      <c r="AR58" s="85"/>
      <c r="AS58" s="85"/>
      <c r="AT58" s="85"/>
      <c r="AU58" s="85"/>
      <c r="AV58" s="86"/>
      <c r="AW58" s="37">
        <f t="shared" si="0"/>
        <v>89</v>
      </c>
      <c r="AX58" s="68">
        <v>85</v>
      </c>
      <c r="AY58" s="90"/>
      <c r="AZ58" s="93">
        <v>4</v>
      </c>
      <c r="BA58" s="10"/>
      <c r="BB58" s="11"/>
    </row>
    <row r="59" spans="1:54" x14ac:dyDescent="0.25">
      <c r="A59" s="117"/>
      <c r="B59" s="132"/>
      <c r="C59" s="139"/>
      <c r="D59" s="138"/>
      <c r="E59" s="58"/>
      <c r="F59" s="55"/>
      <c r="G59" s="55"/>
      <c r="H59" s="55"/>
      <c r="I59" s="55"/>
      <c r="J59" s="55"/>
      <c r="K59" s="55"/>
      <c r="L59" s="55"/>
      <c r="M59" s="55"/>
      <c r="N59" s="55"/>
      <c r="O59" s="55"/>
      <c r="P59" s="43"/>
      <c r="Q59" s="43">
        <v>3</v>
      </c>
      <c r="R59" s="43">
        <v>4</v>
      </c>
      <c r="S59" s="43">
        <v>3</v>
      </c>
      <c r="T59" s="43">
        <v>4</v>
      </c>
      <c r="U59" s="43">
        <v>3</v>
      </c>
      <c r="V59" s="43">
        <v>4</v>
      </c>
      <c r="W59" s="43">
        <v>4</v>
      </c>
      <c r="X59" s="43">
        <v>4</v>
      </c>
      <c r="Y59" s="43">
        <v>3</v>
      </c>
      <c r="Z59" s="43">
        <v>4</v>
      </c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9"/>
      <c r="AO59" s="59"/>
      <c r="AP59" s="59"/>
      <c r="AQ59" s="59"/>
      <c r="AR59" s="59"/>
      <c r="AS59" s="59"/>
      <c r="AT59" s="59"/>
      <c r="AU59" s="59"/>
      <c r="AV59" s="60"/>
      <c r="AW59" s="37">
        <f t="shared" si="0"/>
        <v>36</v>
      </c>
      <c r="AX59" s="40"/>
      <c r="AY59" s="43">
        <v>36</v>
      </c>
      <c r="AZ59" s="50"/>
      <c r="BA59" s="10"/>
      <c r="BB59" s="11"/>
    </row>
    <row r="60" spans="1:54" s="3" customFormat="1" x14ac:dyDescent="0.25">
      <c r="A60" s="117">
        <v>8</v>
      </c>
      <c r="B60" s="131">
        <v>4</v>
      </c>
      <c r="C60" s="136" t="s">
        <v>29</v>
      </c>
      <c r="D60" s="158" t="s">
        <v>30</v>
      </c>
      <c r="E60" s="79"/>
      <c r="F60" s="78"/>
      <c r="G60" s="78"/>
      <c r="H60" s="78"/>
      <c r="I60" s="78"/>
      <c r="J60" s="78"/>
      <c r="K60" s="79"/>
      <c r="L60" s="78"/>
      <c r="M60" s="78"/>
      <c r="N60" s="78"/>
      <c r="O60" s="78"/>
      <c r="P60" s="90"/>
      <c r="Q60" s="90">
        <v>6</v>
      </c>
      <c r="R60" s="90">
        <v>7</v>
      </c>
      <c r="S60" s="90">
        <v>7</v>
      </c>
      <c r="T60" s="98">
        <v>7</v>
      </c>
      <c r="U60" s="90">
        <v>7</v>
      </c>
      <c r="V60" s="90">
        <v>7</v>
      </c>
      <c r="W60" s="90">
        <v>7</v>
      </c>
      <c r="X60" s="90">
        <v>7</v>
      </c>
      <c r="Y60" s="90">
        <v>7</v>
      </c>
      <c r="Z60" s="90">
        <v>7</v>
      </c>
      <c r="AA60" s="78"/>
      <c r="AB60" s="78"/>
      <c r="AC60" s="78"/>
      <c r="AD60" s="78"/>
      <c r="AE60" s="78"/>
      <c r="AF60" s="78"/>
      <c r="AG60" s="78"/>
      <c r="AH60" s="78"/>
      <c r="AI60" s="78"/>
      <c r="AJ60" s="78"/>
      <c r="AK60" s="78"/>
      <c r="AL60" s="78"/>
      <c r="AM60" s="78"/>
      <c r="AN60" s="80"/>
      <c r="AO60" s="80"/>
      <c r="AP60" s="80"/>
      <c r="AQ60" s="80"/>
      <c r="AR60" s="80"/>
      <c r="AS60" s="80"/>
      <c r="AT60" s="80"/>
      <c r="AU60" s="80"/>
      <c r="AV60" s="81"/>
      <c r="AW60" s="37">
        <f t="shared" si="0"/>
        <v>69</v>
      </c>
      <c r="AX60" s="67">
        <v>63</v>
      </c>
      <c r="AY60" s="90"/>
      <c r="AZ60" s="65">
        <v>6</v>
      </c>
      <c r="BA60" s="10"/>
      <c r="BB60" s="11"/>
    </row>
    <row r="61" spans="1:54" s="3" customFormat="1" x14ac:dyDescent="0.25">
      <c r="A61" s="117"/>
      <c r="B61" s="132"/>
      <c r="C61" s="137"/>
      <c r="D61" s="138"/>
      <c r="E61" s="58"/>
      <c r="F61" s="55"/>
      <c r="G61" s="55"/>
      <c r="H61" s="55"/>
      <c r="I61" s="55"/>
      <c r="J61" s="55"/>
      <c r="K61" s="58"/>
      <c r="L61" s="55"/>
      <c r="M61" s="55"/>
      <c r="N61" s="55"/>
      <c r="O61" s="55"/>
      <c r="P61" s="43"/>
      <c r="Q61" s="43">
        <v>3</v>
      </c>
      <c r="R61" s="43">
        <v>3</v>
      </c>
      <c r="S61" s="43">
        <v>2</v>
      </c>
      <c r="T61" s="47">
        <v>3</v>
      </c>
      <c r="U61" s="43">
        <v>2</v>
      </c>
      <c r="V61" s="43">
        <v>3</v>
      </c>
      <c r="W61" s="43">
        <v>3</v>
      </c>
      <c r="X61" s="43">
        <v>4</v>
      </c>
      <c r="Y61" s="43">
        <v>4</v>
      </c>
      <c r="Z61" s="43">
        <v>4</v>
      </c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9"/>
      <c r="AO61" s="59"/>
      <c r="AP61" s="59"/>
      <c r="AQ61" s="59"/>
      <c r="AR61" s="59"/>
      <c r="AS61" s="59"/>
      <c r="AT61" s="59"/>
      <c r="AU61" s="59"/>
      <c r="AV61" s="60"/>
      <c r="AW61" s="37">
        <f t="shared" si="0"/>
        <v>31</v>
      </c>
      <c r="AX61" s="61"/>
      <c r="AY61" s="43">
        <v>31</v>
      </c>
      <c r="AZ61" s="50"/>
      <c r="BA61" s="10"/>
      <c r="BB61" s="11"/>
    </row>
    <row r="62" spans="1:54" s="3" customFormat="1" x14ac:dyDescent="0.25">
      <c r="A62" s="117">
        <v>9</v>
      </c>
      <c r="B62" s="131">
        <v>4</v>
      </c>
      <c r="C62" s="136" t="s">
        <v>31</v>
      </c>
      <c r="D62" s="134" t="s">
        <v>32</v>
      </c>
      <c r="E62" s="79"/>
      <c r="F62" s="78"/>
      <c r="G62" s="78"/>
      <c r="H62" s="78"/>
      <c r="I62" s="78"/>
      <c r="J62" s="78"/>
      <c r="K62" s="79"/>
      <c r="L62" s="78"/>
      <c r="M62" s="78"/>
      <c r="N62" s="78"/>
      <c r="O62" s="78"/>
      <c r="P62" s="78"/>
      <c r="Q62" s="78"/>
      <c r="R62" s="78"/>
      <c r="S62" s="80"/>
      <c r="T62" s="78"/>
      <c r="U62" s="78"/>
      <c r="V62" s="78"/>
      <c r="W62" s="78"/>
      <c r="X62" s="78"/>
      <c r="Y62" s="78"/>
      <c r="Z62" s="90"/>
      <c r="AA62" s="90">
        <v>6</v>
      </c>
      <c r="AB62" s="90">
        <v>6</v>
      </c>
      <c r="AC62" s="90">
        <v>6</v>
      </c>
      <c r="AD62" s="90">
        <v>6</v>
      </c>
      <c r="AE62" s="90">
        <v>5</v>
      </c>
      <c r="AF62" s="90">
        <v>5</v>
      </c>
      <c r="AG62" s="90">
        <v>5</v>
      </c>
      <c r="AH62" s="90">
        <v>5</v>
      </c>
      <c r="AI62" s="90">
        <v>5</v>
      </c>
      <c r="AJ62" s="90">
        <v>5</v>
      </c>
      <c r="AK62" s="90">
        <v>5</v>
      </c>
      <c r="AL62" s="94">
        <v>5</v>
      </c>
      <c r="AM62" s="94">
        <v>5</v>
      </c>
      <c r="AN62" s="80"/>
      <c r="AO62" s="80"/>
      <c r="AP62" s="80"/>
      <c r="AQ62" s="80"/>
      <c r="AR62" s="80"/>
      <c r="AS62" s="80"/>
      <c r="AT62" s="80"/>
      <c r="AU62" s="80"/>
      <c r="AV62" s="81"/>
      <c r="AW62" s="37">
        <f t="shared" si="0"/>
        <v>69</v>
      </c>
      <c r="AX62" s="66">
        <v>65</v>
      </c>
      <c r="AY62" s="90"/>
      <c r="AZ62" s="65">
        <v>4</v>
      </c>
      <c r="BA62" s="10"/>
      <c r="BB62" s="11"/>
    </row>
    <row r="63" spans="1:54" s="3" customFormat="1" x14ac:dyDescent="0.25">
      <c r="A63" s="117"/>
      <c r="B63" s="132"/>
      <c r="C63" s="137"/>
      <c r="D63" s="138"/>
      <c r="E63" s="58"/>
      <c r="F63" s="55"/>
      <c r="G63" s="55"/>
      <c r="H63" s="55"/>
      <c r="I63" s="55"/>
      <c r="J63" s="55"/>
      <c r="K63" s="58"/>
      <c r="L63" s="55"/>
      <c r="M63" s="55"/>
      <c r="N63" s="55"/>
      <c r="O63" s="55"/>
      <c r="P63" s="55"/>
      <c r="Q63" s="55"/>
      <c r="R63" s="55"/>
      <c r="S63" s="59"/>
      <c r="T63" s="55"/>
      <c r="U63" s="55"/>
      <c r="V63" s="55"/>
      <c r="W63" s="55"/>
      <c r="X63" s="55"/>
      <c r="Y63" s="55"/>
      <c r="Z63" s="43"/>
      <c r="AA63" s="43">
        <v>2</v>
      </c>
      <c r="AB63" s="43">
        <v>2</v>
      </c>
      <c r="AC63" s="43">
        <v>2</v>
      </c>
      <c r="AD63" s="43">
        <v>2</v>
      </c>
      <c r="AE63" s="43">
        <v>3</v>
      </c>
      <c r="AF63" s="43">
        <v>2</v>
      </c>
      <c r="AG63" s="43">
        <v>3</v>
      </c>
      <c r="AH63" s="43">
        <v>3</v>
      </c>
      <c r="AI63" s="43">
        <v>3</v>
      </c>
      <c r="AJ63" s="43">
        <v>3</v>
      </c>
      <c r="AK63" s="43">
        <v>2</v>
      </c>
      <c r="AL63" s="55">
        <v>2</v>
      </c>
      <c r="AM63" s="55">
        <v>2</v>
      </c>
      <c r="AN63" s="59"/>
      <c r="AO63" s="59"/>
      <c r="AP63" s="59"/>
      <c r="AQ63" s="59"/>
      <c r="AR63" s="59"/>
      <c r="AS63" s="59"/>
      <c r="AT63" s="59"/>
      <c r="AU63" s="59"/>
      <c r="AV63" s="60"/>
      <c r="AW63" s="37">
        <f t="shared" si="0"/>
        <v>31</v>
      </c>
      <c r="AX63" s="40"/>
      <c r="AY63" s="43">
        <v>31</v>
      </c>
      <c r="AZ63" s="50"/>
      <c r="BA63" s="10"/>
      <c r="BB63" s="11"/>
    </row>
    <row r="64" spans="1:54" s="104" customFormat="1" x14ac:dyDescent="0.25">
      <c r="A64" s="153">
        <v>10</v>
      </c>
      <c r="B64" s="131">
        <v>9</v>
      </c>
      <c r="C64" s="161" t="s">
        <v>33</v>
      </c>
      <c r="D64" s="134" t="s">
        <v>34</v>
      </c>
      <c r="E64" s="96"/>
      <c r="F64" s="94"/>
      <c r="G64" s="94"/>
      <c r="H64" s="94"/>
      <c r="I64" s="94"/>
      <c r="J64" s="94"/>
      <c r="K64" s="96"/>
      <c r="L64" s="94"/>
      <c r="M64" s="94"/>
      <c r="N64" s="94"/>
      <c r="O64" s="94"/>
      <c r="P64" s="94"/>
      <c r="Q64" s="94"/>
      <c r="R64" s="94"/>
      <c r="S64" s="80"/>
      <c r="T64" s="94"/>
      <c r="U64" s="94"/>
      <c r="V64" s="94"/>
      <c r="W64" s="94"/>
      <c r="X64" s="94"/>
      <c r="Y64" s="94"/>
      <c r="Z64" s="90"/>
      <c r="AA64" s="90">
        <v>12</v>
      </c>
      <c r="AB64" s="90">
        <v>12</v>
      </c>
      <c r="AC64" s="90">
        <v>12</v>
      </c>
      <c r="AD64" s="90">
        <v>12</v>
      </c>
      <c r="AE64" s="90">
        <v>12</v>
      </c>
      <c r="AF64" s="90">
        <v>12</v>
      </c>
      <c r="AG64" s="90">
        <v>12</v>
      </c>
      <c r="AH64" s="90">
        <v>12</v>
      </c>
      <c r="AI64" s="90">
        <v>12</v>
      </c>
      <c r="AJ64" s="90">
        <v>12</v>
      </c>
      <c r="AK64" s="90">
        <v>12</v>
      </c>
      <c r="AL64" s="90">
        <v>12</v>
      </c>
      <c r="AM64" s="90">
        <v>12</v>
      </c>
      <c r="AN64" s="80"/>
      <c r="AO64" s="80"/>
      <c r="AP64" s="80"/>
      <c r="AQ64" s="80"/>
      <c r="AR64" s="80"/>
      <c r="AS64" s="80"/>
      <c r="AT64" s="80"/>
      <c r="AU64" s="80"/>
      <c r="AV64" s="81"/>
      <c r="AW64" s="37">
        <f t="shared" si="0"/>
        <v>156</v>
      </c>
      <c r="AX64" s="67">
        <v>145</v>
      </c>
      <c r="AY64" s="90"/>
      <c r="AZ64" s="65">
        <v>11</v>
      </c>
      <c r="BA64" s="10"/>
      <c r="BB64" s="11"/>
    </row>
    <row r="65" spans="1:54" s="104" customFormat="1" x14ac:dyDescent="0.25">
      <c r="A65" s="154"/>
      <c r="B65" s="132"/>
      <c r="C65" s="162"/>
      <c r="D65" s="138"/>
      <c r="E65" s="58"/>
      <c r="F65" s="55"/>
      <c r="G65" s="55"/>
      <c r="H65" s="55"/>
      <c r="I65" s="55"/>
      <c r="J65" s="55"/>
      <c r="K65" s="58"/>
      <c r="L65" s="55"/>
      <c r="M65" s="55"/>
      <c r="N65" s="55"/>
      <c r="O65" s="55"/>
      <c r="P65" s="55"/>
      <c r="Q65" s="55"/>
      <c r="R65" s="55"/>
      <c r="S65" s="59"/>
      <c r="T65" s="55"/>
      <c r="U65" s="55"/>
      <c r="V65" s="55"/>
      <c r="W65" s="55"/>
      <c r="X65" s="55"/>
      <c r="Y65" s="55"/>
      <c r="Z65" s="43"/>
      <c r="AA65" s="43">
        <v>5</v>
      </c>
      <c r="AB65" s="43">
        <v>5</v>
      </c>
      <c r="AC65" s="43">
        <v>6</v>
      </c>
      <c r="AD65" s="43">
        <v>5</v>
      </c>
      <c r="AE65" s="43">
        <v>5</v>
      </c>
      <c r="AF65" s="43">
        <v>5</v>
      </c>
      <c r="AG65" s="43">
        <v>5</v>
      </c>
      <c r="AH65" s="43">
        <v>5</v>
      </c>
      <c r="AI65" s="43">
        <v>6</v>
      </c>
      <c r="AJ65" s="43">
        <v>5</v>
      </c>
      <c r="AK65" s="43">
        <v>6</v>
      </c>
      <c r="AL65" s="43">
        <v>6</v>
      </c>
      <c r="AM65" s="43">
        <v>5</v>
      </c>
      <c r="AN65" s="59"/>
      <c r="AO65" s="59"/>
      <c r="AP65" s="59"/>
      <c r="AQ65" s="59"/>
      <c r="AR65" s="59"/>
      <c r="AS65" s="59"/>
      <c r="AT65" s="59"/>
      <c r="AU65" s="59"/>
      <c r="AV65" s="60"/>
      <c r="AW65" s="37">
        <f t="shared" si="0"/>
        <v>69</v>
      </c>
      <c r="AX65" s="61"/>
      <c r="AY65" s="43">
        <v>69</v>
      </c>
      <c r="AZ65" s="50"/>
      <c r="BA65" s="10"/>
      <c r="BB65" s="11"/>
    </row>
    <row r="66" spans="1:54" s="105" customFormat="1" x14ac:dyDescent="0.25">
      <c r="A66" s="153">
        <v>11</v>
      </c>
      <c r="B66" s="163">
        <v>5</v>
      </c>
      <c r="C66" s="136" t="s">
        <v>35</v>
      </c>
      <c r="D66" s="134" t="s">
        <v>36</v>
      </c>
      <c r="E66" s="96"/>
      <c r="F66" s="94"/>
      <c r="G66" s="94"/>
      <c r="H66" s="94"/>
      <c r="I66" s="94"/>
      <c r="J66" s="94"/>
      <c r="K66" s="96"/>
      <c r="L66" s="94"/>
      <c r="M66" s="94"/>
      <c r="N66" s="94"/>
      <c r="O66" s="94"/>
      <c r="P66" s="94"/>
      <c r="Q66" s="94"/>
      <c r="R66" s="94"/>
      <c r="S66" s="80"/>
      <c r="T66" s="94"/>
      <c r="U66" s="94"/>
      <c r="V66" s="94"/>
      <c r="W66" s="94"/>
      <c r="X66" s="94"/>
      <c r="Y66" s="94"/>
      <c r="Z66" s="90"/>
      <c r="AA66" s="90">
        <v>6</v>
      </c>
      <c r="AB66" s="90">
        <v>6</v>
      </c>
      <c r="AC66" s="90">
        <v>7</v>
      </c>
      <c r="AD66" s="90">
        <v>7</v>
      </c>
      <c r="AE66" s="90">
        <v>7</v>
      </c>
      <c r="AF66" s="90">
        <v>7</v>
      </c>
      <c r="AG66" s="90">
        <v>7</v>
      </c>
      <c r="AH66" s="90">
        <v>7</v>
      </c>
      <c r="AI66" s="90">
        <v>7</v>
      </c>
      <c r="AJ66" s="90">
        <v>7</v>
      </c>
      <c r="AK66" s="90">
        <v>7</v>
      </c>
      <c r="AL66" s="90">
        <v>7</v>
      </c>
      <c r="AM66" s="90">
        <v>7</v>
      </c>
      <c r="AN66" s="80"/>
      <c r="AO66" s="80"/>
      <c r="AP66" s="80"/>
      <c r="AQ66" s="80"/>
      <c r="AR66" s="80"/>
      <c r="AS66" s="80"/>
      <c r="AT66" s="80"/>
      <c r="AU66" s="80"/>
      <c r="AV66" s="81"/>
      <c r="AW66" s="37">
        <f t="shared" si="0"/>
        <v>89</v>
      </c>
      <c r="AX66" s="67">
        <v>82</v>
      </c>
      <c r="AY66" s="90"/>
      <c r="AZ66" s="65">
        <v>7</v>
      </c>
      <c r="BA66" s="10"/>
      <c r="BB66" s="11"/>
    </row>
    <row r="67" spans="1:54" s="105" customFormat="1" x14ac:dyDescent="0.25">
      <c r="A67" s="154"/>
      <c r="B67" s="164"/>
      <c r="C67" s="139"/>
      <c r="D67" s="135"/>
      <c r="E67" s="58"/>
      <c r="F67" s="55"/>
      <c r="G67" s="55"/>
      <c r="H67" s="55"/>
      <c r="I67" s="55"/>
      <c r="J67" s="55"/>
      <c r="K67" s="58"/>
      <c r="L67" s="55"/>
      <c r="M67" s="55"/>
      <c r="N67" s="55"/>
      <c r="O67" s="55"/>
      <c r="P67" s="55"/>
      <c r="Q67" s="55"/>
      <c r="R67" s="55"/>
      <c r="S67" s="59"/>
      <c r="T67" s="55"/>
      <c r="U67" s="55"/>
      <c r="V67" s="55"/>
      <c r="W67" s="55"/>
      <c r="X67" s="55"/>
      <c r="Y67" s="55"/>
      <c r="Z67" s="55"/>
      <c r="AA67" s="55">
        <v>3</v>
      </c>
      <c r="AB67" s="55">
        <v>3</v>
      </c>
      <c r="AC67" s="55">
        <v>2</v>
      </c>
      <c r="AD67" s="55">
        <v>3</v>
      </c>
      <c r="AE67" s="55">
        <v>3</v>
      </c>
      <c r="AF67" s="55">
        <v>2</v>
      </c>
      <c r="AG67" s="55">
        <v>3</v>
      </c>
      <c r="AH67" s="55">
        <v>3</v>
      </c>
      <c r="AI67" s="55">
        <v>2</v>
      </c>
      <c r="AJ67" s="55">
        <v>3</v>
      </c>
      <c r="AK67" s="55">
        <v>3</v>
      </c>
      <c r="AL67" s="55">
        <v>3</v>
      </c>
      <c r="AM67" s="55">
        <v>3</v>
      </c>
      <c r="AN67" s="59"/>
      <c r="AO67" s="59"/>
      <c r="AP67" s="59"/>
      <c r="AQ67" s="59"/>
      <c r="AR67" s="59"/>
      <c r="AS67" s="59"/>
      <c r="AT67" s="59"/>
      <c r="AU67" s="59"/>
      <c r="AV67" s="60"/>
      <c r="AW67" s="37">
        <f t="shared" si="0"/>
        <v>36</v>
      </c>
      <c r="AX67" s="61"/>
      <c r="AY67" s="43">
        <v>36</v>
      </c>
      <c r="AZ67" s="50"/>
      <c r="BA67" s="10"/>
      <c r="BB67" s="11"/>
    </row>
    <row r="68" spans="1:54" s="3" customFormat="1" x14ac:dyDescent="0.25">
      <c r="A68" s="117">
        <v>12</v>
      </c>
      <c r="B68" s="131">
        <v>8</v>
      </c>
      <c r="C68" s="136" t="s">
        <v>37</v>
      </c>
      <c r="D68" s="134" t="s">
        <v>38</v>
      </c>
      <c r="E68" s="79"/>
      <c r="F68" s="78"/>
      <c r="G68" s="78"/>
      <c r="H68" s="78"/>
      <c r="I68" s="78"/>
      <c r="J68" s="78"/>
      <c r="K68" s="79"/>
      <c r="L68" s="78"/>
      <c r="M68" s="78"/>
      <c r="N68" s="78"/>
      <c r="O68" s="78"/>
      <c r="P68" s="78"/>
      <c r="Q68" s="78"/>
      <c r="R68" s="78"/>
      <c r="S68" s="80"/>
      <c r="T68" s="78"/>
      <c r="U68" s="78"/>
      <c r="V68" s="78"/>
      <c r="W68" s="78"/>
      <c r="X68" s="78"/>
      <c r="Y68" s="78"/>
      <c r="Z68" s="78"/>
      <c r="AA68" s="78"/>
      <c r="AB68" s="78"/>
      <c r="AC68" s="78"/>
      <c r="AD68" s="78"/>
      <c r="AE68" s="78"/>
      <c r="AF68" s="78"/>
      <c r="AG68" s="78"/>
      <c r="AH68" s="78"/>
      <c r="AI68" s="78"/>
      <c r="AJ68" s="78"/>
      <c r="AK68" s="78"/>
      <c r="AL68" s="78"/>
      <c r="AM68" s="98"/>
      <c r="AN68" s="98">
        <v>15</v>
      </c>
      <c r="AO68" s="98">
        <v>15</v>
      </c>
      <c r="AP68" s="98">
        <v>15</v>
      </c>
      <c r="AQ68" s="98">
        <v>14</v>
      </c>
      <c r="AR68" s="98">
        <v>14</v>
      </c>
      <c r="AS68" s="98">
        <v>14</v>
      </c>
      <c r="AT68" s="98">
        <v>14</v>
      </c>
      <c r="AU68" s="98">
        <v>14</v>
      </c>
      <c r="AV68" s="93">
        <v>14</v>
      </c>
      <c r="AW68" s="37">
        <f t="shared" si="0"/>
        <v>129</v>
      </c>
      <c r="AX68" s="67">
        <v>120</v>
      </c>
      <c r="AY68" s="90"/>
      <c r="AZ68" s="65">
        <v>9</v>
      </c>
      <c r="BA68" s="10"/>
      <c r="BB68" s="23"/>
    </row>
    <row r="69" spans="1:54" s="3" customFormat="1" x14ac:dyDescent="0.25">
      <c r="A69" s="117"/>
      <c r="B69" s="140"/>
      <c r="C69" s="137"/>
      <c r="D69" s="138"/>
      <c r="E69" s="58"/>
      <c r="F69" s="55"/>
      <c r="G69" s="55"/>
      <c r="H69" s="55"/>
      <c r="I69" s="55"/>
      <c r="J69" s="55"/>
      <c r="K69" s="58"/>
      <c r="L69" s="55"/>
      <c r="M69" s="55"/>
      <c r="N69" s="55"/>
      <c r="O69" s="55"/>
      <c r="P69" s="55"/>
      <c r="Q69" s="55"/>
      <c r="R69" s="55"/>
      <c r="S69" s="59"/>
      <c r="T69" s="55"/>
      <c r="U69" s="55"/>
      <c r="V69" s="55"/>
      <c r="W69" s="55"/>
      <c r="X69" s="55"/>
      <c r="Y69" s="55"/>
      <c r="Z69" s="55"/>
      <c r="AA69" s="55"/>
      <c r="AB69" s="55"/>
      <c r="AC69" s="55"/>
      <c r="AD69" s="55"/>
      <c r="AE69" s="55"/>
      <c r="AF69" s="55"/>
      <c r="AG69" s="55"/>
      <c r="AH69" s="55"/>
      <c r="AI69" s="55"/>
      <c r="AJ69" s="55"/>
      <c r="AK69" s="55"/>
      <c r="AL69" s="55"/>
      <c r="AM69" s="47"/>
      <c r="AN69" s="47">
        <v>7</v>
      </c>
      <c r="AO69" s="47">
        <v>8</v>
      </c>
      <c r="AP69" s="47">
        <v>8</v>
      </c>
      <c r="AQ69" s="47">
        <v>8</v>
      </c>
      <c r="AR69" s="47">
        <v>8</v>
      </c>
      <c r="AS69" s="47">
        <v>8</v>
      </c>
      <c r="AT69" s="47">
        <v>8</v>
      </c>
      <c r="AU69" s="47">
        <v>8</v>
      </c>
      <c r="AV69" s="47">
        <v>8</v>
      </c>
      <c r="AW69" s="37">
        <f t="shared" si="0"/>
        <v>71</v>
      </c>
      <c r="AX69" s="61"/>
      <c r="AY69" s="43">
        <v>71</v>
      </c>
      <c r="AZ69" s="50"/>
      <c r="BA69" s="10"/>
      <c r="BB69" s="11"/>
    </row>
    <row r="70" spans="1:54" s="3" customFormat="1" x14ac:dyDescent="0.25">
      <c r="A70" s="117">
        <v>13</v>
      </c>
      <c r="B70" s="131">
        <v>3</v>
      </c>
      <c r="C70" s="136" t="s">
        <v>39</v>
      </c>
      <c r="D70" s="134" t="s">
        <v>40</v>
      </c>
      <c r="E70" s="79"/>
      <c r="F70" s="78"/>
      <c r="G70" s="78"/>
      <c r="H70" s="78"/>
      <c r="I70" s="78"/>
      <c r="J70" s="78"/>
      <c r="K70" s="79"/>
      <c r="L70" s="78"/>
      <c r="M70" s="78"/>
      <c r="N70" s="78"/>
      <c r="O70" s="78"/>
      <c r="P70" s="78"/>
      <c r="Q70" s="78"/>
      <c r="R70" s="78"/>
      <c r="S70" s="80"/>
      <c r="T70" s="78"/>
      <c r="U70" s="78"/>
      <c r="V70" s="78"/>
      <c r="W70" s="78"/>
      <c r="X70" s="78"/>
      <c r="Y70" s="78"/>
      <c r="Z70" s="78"/>
      <c r="AA70" s="78"/>
      <c r="AB70" s="78"/>
      <c r="AC70" s="78"/>
      <c r="AD70" s="78"/>
      <c r="AE70" s="78"/>
      <c r="AF70" s="78"/>
      <c r="AG70" s="78"/>
      <c r="AH70" s="78"/>
      <c r="AI70" s="78"/>
      <c r="AJ70" s="78"/>
      <c r="AK70" s="78"/>
      <c r="AL70" s="78"/>
      <c r="AM70" s="78"/>
      <c r="AN70" s="80">
        <v>4</v>
      </c>
      <c r="AO70" s="80">
        <v>4</v>
      </c>
      <c r="AP70" s="80">
        <v>4</v>
      </c>
      <c r="AQ70" s="80">
        <v>4</v>
      </c>
      <c r="AR70" s="80">
        <v>4</v>
      </c>
      <c r="AS70" s="80">
        <v>5</v>
      </c>
      <c r="AT70" s="80">
        <v>5</v>
      </c>
      <c r="AU70" s="80">
        <v>5</v>
      </c>
      <c r="AV70" s="80">
        <v>5</v>
      </c>
      <c r="AW70" s="37">
        <f t="shared" si="0"/>
        <v>40</v>
      </c>
      <c r="AX70" s="109">
        <v>38</v>
      </c>
      <c r="AY70" s="110"/>
      <c r="AZ70" s="111">
        <v>2</v>
      </c>
      <c r="BA70" s="10"/>
      <c r="BB70" s="11"/>
    </row>
    <row r="71" spans="1:54" s="3" customFormat="1" x14ac:dyDescent="0.25">
      <c r="A71" s="117"/>
      <c r="B71" s="132"/>
      <c r="C71" s="139"/>
      <c r="D71" s="135"/>
      <c r="E71" s="58"/>
      <c r="F71" s="55"/>
      <c r="G71" s="55"/>
      <c r="H71" s="55"/>
      <c r="I71" s="55"/>
      <c r="J71" s="55"/>
      <c r="K71" s="58"/>
      <c r="L71" s="55"/>
      <c r="M71" s="55"/>
      <c r="N71" s="55"/>
      <c r="O71" s="55"/>
      <c r="P71" s="55"/>
      <c r="Q71" s="55"/>
      <c r="R71" s="55"/>
      <c r="S71" s="59"/>
      <c r="T71" s="55"/>
      <c r="U71" s="55"/>
      <c r="V71" s="55"/>
      <c r="W71" s="55"/>
      <c r="X71" s="55"/>
      <c r="Y71" s="55"/>
      <c r="Z71" s="55"/>
      <c r="AA71" s="55"/>
      <c r="AB71" s="55"/>
      <c r="AC71" s="55"/>
      <c r="AD71" s="55"/>
      <c r="AE71" s="55"/>
      <c r="AF71" s="55"/>
      <c r="AG71" s="55"/>
      <c r="AH71" s="55"/>
      <c r="AI71" s="55"/>
      <c r="AJ71" s="55"/>
      <c r="AK71" s="55"/>
      <c r="AL71" s="55"/>
      <c r="AM71" s="55"/>
      <c r="AN71" s="59">
        <v>4</v>
      </c>
      <c r="AO71" s="59">
        <v>4</v>
      </c>
      <c r="AP71" s="59">
        <v>3</v>
      </c>
      <c r="AQ71" s="59">
        <v>4</v>
      </c>
      <c r="AR71" s="59">
        <v>4</v>
      </c>
      <c r="AS71" s="59">
        <v>4</v>
      </c>
      <c r="AT71" s="59">
        <v>4</v>
      </c>
      <c r="AU71" s="59">
        <v>4</v>
      </c>
      <c r="AV71" s="59">
        <v>4</v>
      </c>
      <c r="AW71" s="37">
        <f t="shared" si="0"/>
        <v>35</v>
      </c>
      <c r="AX71" s="112"/>
      <c r="AY71" s="113">
        <v>35</v>
      </c>
      <c r="AZ71" s="114"/>
      <c r="BA71" s="10"/>
      <c r="BB71" s="11"/>
    </row>
    <row r="72" spans="1:54" x14ac:dyDescent="0.25">
      <c r="A72" s="44"/>
      <c r="B72" s="30">
        <f>SUM(B46:B71)</f>
        <v>60</v>
      </c>
      <c r="C72" s="51"/>
      <c r="D72" s="52"/>
      <c r="E72" s="30">
        <f>SUM(E46:E71)</f>
        <v>34</v>
      </c>
      <c r="F72" s="30">
        <f t="shared" ref="F72:AV72" si="1">SUM(F46:F71)</f>
        <v>35</v>
      </c>
      <c r="G72" s="30">
        <f t="shared" si="1"/>
        <v>36</v>
      </c>
      <c r="H72" s="30">
        <f t="shared" si="1"/>
        <v>34</v>
      </c>
      <c r="I72" s="30">
        <f t="shared" si="1"/>
        <v>35</v>
      </c>
      <c r="J72" s="30">
        <f t="shared" si="1"/>
        <v>36</v>
      </c>
      <c r="K72" s="30">
        <f t="shared" si="1"/>
        <v>35</v>
      </c>
      <c r="L72" s="30">
        <f t="shared" si="1"/>
        <v>35</v>
      </c>
      <c r="M72" s="30">
        <f t="shared" si="1"/>
        <v>35</v>
      </c>
      <c r="N72" s="30">
        <f t="shared" si="1"/>
        <v>36</v>
      </c>
      <c r="O72" s="30">
        <f t="shared" si="1"/>
        <v>37</v>
      </c>
      <c r="P72" s="30">
        <f t="shared" si="1"/>
        <v>37</v>
      </c>
      <c r="Q72" s="30">
        <f t="shared" si="1"/>
        <v>35</v>
      </c>
      <c r="R72" s="30">
        <f t="shared" si="1"/>
        <v>36</v>
      </c>
      <c r="S72" s="30">
        <f t="shared" si="1"/>
        <v>34</v>
      </c>
      <c r="T72" s="30">
        <f t="shared" si="1"/>
        <v>36</v>
      </c>
      <c r="U72" s="30">
        <f t="shared" si="1"/>
        <v>33</v>
      </c>
      <c r="V72" s="30">
        <f t="shared" si="1"/>
        <v>36</v>
      </c>
      <c r="W72" s="30">
        <f t="shared" si="1"/>
        <v>35</v>
      </c>
      <c r="X72" s="30">
        <f t="shared" si="1"/>
        <v>36</v>
      </c>
      <c r="Y72" s="30">
        <f t="shared" si="1"/>
        <v>34</v>
      </c>
      <c r="Z72" s="30">
        <f t="shared" si="1"/>
        <v>35</v>
      </c>
      <c r="AA72" s="30">
        <f t="shared" si="1"/>
        <v>34</v>
      </c>
      <c r="AB72" s="30">
        <f t="shared" si="1"/>
        <v>34</v>
      </c>
      <c r="AC72" s="30">
        <f t="shared" si="1"/>
        <v>35</v>
      </c>
      <c r="AD72" s="30">
        <f t="shared" si="1"/>
        <v>35</v>
      </c>
      <c r="AE72" s="30">
        <f t="shared" si="1"/>
        <v>35</v>
      </c>
      <c r="AF72" s="30">
        <f t="shared" si="1"/>
        <v>33</v>
      </c>
      <c r="AG72" s="30">
        <f t="shared" si="1"/>
        <v>35</v>
      </c>
      <c r="AH72" s="30">
        <f t="shared" si="1"/>
        <v>35</v>
      </c>
      <c r="AI72" s="30">
        <f t="shared" si="1"/>
        <v>35</v>
      </c>
      <c r="AJ72" s="30">
        <f t="shared" si="1"/>
        <v>35</v>
      </c>
      <c r="AK72" s="30">
        <f t="shared" si="1"/>
        <v>35</v>
      </c>
      <c r="AL72" s="30">
        <f t="shared" si="1"/>
        <v>35</v>
      </c>
      <c r="AM72" s="30">
        <f t="shared" si="1"/>
        <v>34</v>
      </c>
      <c r="AN72" s="30">
        <f t="shared" si="1"/>
        <v>30</v>
      </c>
      <c r="AO72" s="30">
        <f t="shared" si="1"/>
        <v>31</v>
      </c>
      <c r="AP72" s="30">
        <f t="shared" si="1"/>
        <v>30</v>
      </c>
      <c r="AQ72" s="30">
        <f t="shared" si="1"/>
        <v>30</v>
      </c>
      <c r="AR72" s="30">
        <f t="shared" si="1"/>
        <v>30</v>
      </c>
      <c r="AS72" s="30">
        <f t="shared" si="1"/>
        <v>31</v>
      </c>
      <c r="AT72" s="30">
        <f t="shared" si="1"/>
        <v>31</v>
      </c>
      <c r="AU72" s="30">
        <f t="shared" si="1"/>
        <v>31</v>
      </c>
      <c r="AV72" s="30">
        <f t="shared" si="1"/>
        <v>31</v>
      </c>
      <c r="AW72" s="30">
        <f>SUM(E72:AV72)</f>
        <v>1500</v>
      </c>
      <c r="AX72" s="30">
        <f>SUM(AX46:AX71)</f>
        <v>965</v>
      </c>
      <c r="AY72" s="30">
        <f t="shared" ref="AY72:AZ72" si="2">SUM(AY46:AY71)</f>
        <v>455</v>
      </c>
      <c r="AZ72" s="30">
        <f t="shared" si="2"/>
        <v>80</v>
      </c>
      <c r="BA72" s="115">
        <f>AX72+AY72+AZ72</f>
        <v>1500</v>
      </c>
      <c r="BB72" s="11"/>
    </row>
    <row r="73" spans="1:54" x14ac:dyDescent="0.25">
      <c r="E73" s="72"/>
      <c r="F73" s="72"/>
      <c r="G73" s="72"/>
      <c r="H73" s="72"/>
      <c r="I73" s="72"/>
      <c r="J73" s="72"/>
      <c r="K73" s="72"/>
      <c r="L73" s="72"/>
      <c r="M73" s="72"/>
      <c r="N73" s="72"/>
      <c r="O73" s="72"/>
      <c r="P73" s="72"/>
      <c r="Q73" s="72"/>
      <c r="R73" s="72"/>
      <c r="S73" s="72"/>
      <c r="T73" s="72"/>
      <c r="U73" s="72"/>
      <c r="V73" s="72"/>
      <c r="W73" s="72"/>
      <c r="X73" s="72"/>
      <c r="Y73" s="72"/>
      <c r="Z73" s="72"/>
      <c r="AA73" s="72"/>
      <c r="AB73" s="72"/>
      <c r="AC73" s="72"/>
      <c r="AD73" s="72"/>
      <c r="AE73" s="72"/>
      <c r="AF73" s="72"/>
      <c r="AG73" s="72"/>
      <c r="AH73" s="72"/>
      <c r="AI73" s="72"/>
      <c r="AJ73" s="72"/>
      <c r="AK73" s="72"/>
      <c r="AL73" s="72"/>
      <c r="AM73" s="72"/>
      <c r="AN73" s="72"/>
      <c r="AO73" s="72"/>
      <c r="AP73" s="72"/>
      <c r="AQ73" s="72"/>
      <c r="AR73" s="72"/>
      <c r="AS73" s="72"/>
      <c r="AT73" s="72"/>
      <c r="AU73" s="72"/>
      <c r="AV73" s="72"/>
      <c r="AW73" s="106">
        <f>SUM(AW46:AW71)</f>
        <v>1500</v>
      </c>
    </row>
    <row r="74" spans="1:54" s="3" customFormat="1" x14ac:dyDescent="0.25">
      <c r="A74" s="71"/>
      <c r="B74" s="70"/>
      <c r="C74" s="70"/>
      <c r="AR74" s="107" t="s">
        <v>4</v>
      </c>
      <c r="AW74" s="22"/>
    </row>
    <row r="75" spans="1:54" s="3" customFormat="1" x14ac:dyDescent="0.25">
      <c r="B75" s="7"/>
      <c r="AW75" s="22"/>
    </row>
    <row r="76" spans="1:54" s="3" customFormat="1" x14ac:dyDescent="0.25">
      <c r="B76" s="7"/>
      <c r="AW76" s="22"/>
    </row>
    <row r="77" spans="1:54" s="3" customFormat="1" x14ac:dyDescent="0.25">
      <c r="B77" s="7"/>
      <c r="J77" s="13"/>
      <c r="AT77" s="108"/>
      <c r="AW77" s="6"/>
    </row>
    <row r="78" spans="1:54" s="3" customFormat="1" x14ac:dyDescent="0.25">
      <c r="B78" s="7"/>
      <c r="AH78" s="107" t="s">
        <v>4</v>
      </c>
      <c r="AW78" s="6"/>
    </row>
    <row r="79" spans="1:54" ht="17.25" x14ac:dyDescent="0.3">
      <c r="K79" s="11"/>
      <c r="L79" s="11"/>
      <c r="M79" s="11"/>
      <c r="N79" s="11"/>
      <c r="O79" s="11"/>
      <c r="P79" s="11"/>
      <c r="Q79" s="11"/>
      <c r="R79" s="11"/>
      <c r="S79" s="17"/>
      <c r="T79" s="17"/>
      <c r="U79" s="17"/>
      <c r="V79" s="17"/>
      <c r="W79" s="17"/>
      <c r="X79" s="17"/>
      <c r="Y79" s="17"/>
      <c r="Z79" s="17"/>
      <c r="AA79" s="17"/>
      <c r="AB79" s="16"/>
      <c r="AC79" s="16"/>
      <c r="AD79" s="16"/>
      <c r="AE79" s="16"/>
      <c r="AF79" s="16"/>
      <c r="AG79" s="16"/>
      <c r="AH79" s="13"/>
      <c r="AI79" s="13"/>
    </row>
    <row r="80" spans="1:54" ht="17.25" customHeight="1" thickBot="1" x14ac:dyDescent="0.3">
      <c r="A80" s="38"/>
      <c r="B80" s="28"/>
      <c r="C80" s="29"/>
      <c r="D80" s="155" t="s">
        <v>13</v>
      </c>
      <c r="E80" s="156"/>
      <c r="F80" s="156"/>
      <c r="G80" s="156"/>
      <c r="H80" s="156"/>
      <c r="I80" s="156"/>
      <c r="J80" s="156"/>
      <c r="K80" s="156"/>
      <c r="L80" s="156"/>
      <c r="M80" s="156"/>
      <c r="N80" s="156"/>
      <c r="O80" s="156"/>
      <c r="P80" s="156"/>
      <c r="Q80" s="156"/>
      <c r="R80" s="156"/>
      <c r="S80" s="156"/>
      <c r="T80" s="156"/>
      <c r="U80" s="156"/>
      <c r="V80" s="156"/>
      <c r="W80" s="156"/>
      <c r="X80" s="156"/>
      <c r="Y80" s="156"/>
      <c r="Z80" s="156"/>
      <c r="AA80" s="156"/>
      <c r="AB80" s="156"/>
      <c r="AC80" s="156"/>
      <c r="AD80" s="156"/>
      <c r="AE80" s="156"/>
      <c r="AF80" s="156"/>
      <c r="AG80" s="156"/>
      <c r="AH80" s="156"/>
      <c r="AI80" s="156"/>
      <c r="AJ80" s="156"/>
      <c r="AK80" s="156"/>
      <c r="AL80" s="156"/>
      <c r="AM80" s="156"/>
      <c r="AN80" s="156"/>
      <c r="AO80" s="156"/>
      <c r="AP80" s="156"/>
      <c r="AQ80" s="156"/>
      <c r="AR80" s="156"/>
      <c r="AS80" s="156"/>
      <c r="AT80" s="156"/>
      <c r="AU80" s="156"/>
      <c r="AV80" s="156"/>
      <c r="AW80" s="156"/>
      <c r="AX80" s="156"/>
      <c r="AY80" s="156"/>
      <c r="AZ80" s="157"/>
    </row>
    <row r="81" spans="1:53" ht="21.75" customHeight="1" thickBot="1" x14ac:dyDescent="0.3">
      <c r="A81" s="117" t="s">
        <v>10</v>
      </c>
      <c r="B81" s="141" t="s">
        <v>3</v>
      </c>
      <c r="C81" s="122" t="s">
        <v>14</v>
      </c>
      <c r="D81" s="124" t="s">
        <v>1</v>
      </c>
      <c r="E81" s="159" t="s">
        <v>5</v>
      </c>
      <c r="F81" s="160"/>
      <c r="G81" s="160"/>
      <c r="H81" s="160"/>
      <c r="I81" s="160"/>
      <c r="J81" s="160"/>
      <c r="K81" s="160"/>
      <c r="L81" s="160"/>
      <c r="M81" s="160"/>
      <c r="N81" s="160"/>
      <c r="O81" s="160"/>
      <c r="P81" s="160"/>
      <c r="Q81" s="160"/>
      <c r="R81" s="160"/>
      <c r="S81" s="160"/>
      <c r="T81" s="160"/>
      <c r="U81" s="160"/>
      <c r="V81" s="160"/>
      <c r="W81" s="160"/>
      <c r="X81" s="160"/>
      <c r="Y81" s="160"/>
      <c r="Z81" s="160"/>
      <c r="AA81" s="160"/>
      <c r="AB81" s="160"/>
      <c r="AC81" s="160"/>
      <c r="AD81" s="160"/>
      <c r="AE81" s="160"/>
      <c r="AF81" s="160"/>
      <c r="AG81" s="160"/>
      <c r="AH81" s="160"/>
      <c r="AI81" s="160"/>
      <c r="AJ81" s="160"/>
      <c r="AK81" s="160"/>
      <c r="AL81" s="160"/>
      <c r="AM81" s="160"/>
      <c r="AN81" s="160"/>
      <c r="AO81" s="160"/>
      <c r="AP81" s="160"/>
      <c r="AQ81" s="160"/>
      <c r="AR81" s="160"/>
      <c r="AS81" s="160"/>
      <c r="AT81" s="160"/>
      <c r="AU81" s="160"/>
      <c r="AV81" s="160"/>
      <c r="AW81" s="36"/>
      <c r="AX81" s="120" t="s">
        <v>6</v>
      </c>
      <c r="AY81" s="120" t="s">
        <v>7</v>
      </c>
      <c r="AZ81" s="120" t="s">
        <v>2</v>
      </c>
    </row>
    <row r="82" spans="1:53" ht="30.75" customHeight="1" thickBot="1" x14ac:dyDescent="0.3">
      <c r="A82" s="117"/>
      <c r="B82" s="142"/>
      <c r="C82" s="123"/>
      <c r="D82" s="125"/>
      <c r="E82" s="32">
        <v>1</v>
      </c>
      <c r="F82" s="33">
        <v>2</v>
      </c>
      <c r="G82" s="33">
        <v>3</v>
      </c>
      <c r="H82" s="33">
        <v>4</v>
      </c>
      <c r="I82" s="33">
        <v>5</v>
      </c>
      <c r="J82" s="33">
        <v>6</v>
      </c>
      <c r="K82" s="33">
        <v>7</v>
      </c>
      <c r="L82" s="33">
        <v>8</v>
      </c>
      <c r="M82" s="33">
        <v>9</v>
      </c>
      <c r="N82" s="33">
        <v>10</v>
      </c>
      <c r="O82" s="32">
        <v>11</v>
      </c>
      <c r="P82" s="32">
        <v>12</v>
      </c>
      <c r="Q82" s="33">
        <v>13</v>
      </c>
      <c r="R82" s="33">
        <v>14</v>
      </c>
      <c r="S82" s="33">
        <v>15</v>
      </c>
      <c r="T82" s="33">
        <v>16</v>
      </c>
      <c r="U82" s="33">
        <v>17</v>
      </c>
      <c r="V82" s="33">
        <v>18</v>
      </c>
      <c r="W82" s="33">
        <v>19</v>
      </c>
      <c r="X82" s="33">
        <v>20</v>
      </c>
      <c r="Y82" s="34">
        <v>21</v>
      </c>
      <c r="Z82" s="34">
        <v>22</v>
      </c>
      <c r="AA82" s="34">
        <v>23</v>
      </c>
      <c r="AB82" s="34">
        <v>24</v>
      </c>
      <c r="AC82" s="32">
        <v>25</v>
      </c>
      <c r="AD82" s="33">
        <v>26</v>
      </c>
      <c r="AE82" s="33">
        <v>27</v>
      </c>
      <c r="AF82" s="33">
        <v>28</v>
      </c>
      <c r="AG82" s="33"/>
      <c r="AH82" s="33"/>
      <c r="AI82" s="33"/>
      <c r="AJ82" s="33"/>
      <c r="AK82" s="33"/>
      <c r="AL82" s="33"/>
      <c r="AM82" s="32"/>
      <c r="AN82" s="32"/>
      <c r="AO82" s="32"/>
      <c r="AP82" s="32"/>
      <c r="AQ82" s="32"/>
      <c r="AR82" s="32"/>
      <c r="AS82" s="32"/>
      <c r="AT82" s="32"/>
      <c r="AU82" s="32"/>
      <c r="AV82" s="32"/>
      <c r="AW82" s="35" t="s">
        <v>0</v>
      </c>
      <c r="AX82" s="121"/>
      <c r="AY82" s="121"/>
      <c r="AZ82" s="121"/>
    </row>
    <row r="83" spans="1:53" ht="15" customHeight="1" x14ac:dyDescent="0.25">
      <c r="A83" s="117">
        <v>1</v>
      </c>
      <c r="B83" s="145">
        <v>12</v>
      </c>
      <c r="C83" s="151">
        <v>411403</v>
      </c>
      <c r="D83" s="150" t="s">
        <v>41</v>
      </c>
      <c r="E83" s="74">
        <v>15</v>
      </c>
      <c r="F83" s="90">
        <v>15</v>
      </c>
      <c r="G83" s="90">
        <v>15</v>
      </c>
      <c r="H83" s="90">
        <v>15</v>
      </c>
      <c r="I83" s="90">
        <v>15</v>
      </c>
      <c r="J83" s="90">
        <v>15</v>
      </c>
      <c r="K83" s="90">
        <v>15</v>
      </c>
      <c r="L83" s="90">
        <v>15</v>
      </c>
      <c r="M83" s="90">
        <v>15</v>
      </c>
      <c r="N83" s="90">
        <v>15</v>
      </c>
      <c r="O83" s="90">
        <v>15</v>
      </c>
      <c r="P83" s="92">
        <v>15</v>
      </c>
      <c r="Q83" s="90">
        <v>15</v>
      </c>
      <c r="R83" s="90">
        <v>16</v>
      </c>
      <c r="S83" s="90">
        <v>16</v>
      </c>
      <c r="T83" s="91"/>
      <c r="U83" s="91"/>
      <c r="V83" s="91"/>
      <c r="W83" s="91"/>
      <c r="X83" s="91"/>
      <c r="Y83" s="91"/>
      <c r="Z83" s="90"/>
      <c r="AA83" s="90"/>
      <c r="AB83" s="90"/>
      <c r="AC83" s="90"/>
      <c r="AD83" s="90"/>
      <c r="AE83" s="90"/>
      <c r="AF83" s="90"/>
      <c r="AG83" s="90"/>
      <c r="AH83" s="90"/>
      <c r="AI83" s="90"/>
      <c r="AJ83" s="90"/>
      <c r="AK83" s="90"/>
      <c r="AL83" s="90"/>
      <c r="AM83" s="90"/>
      <c r="AN83" s="98"/>
      <c r="AO83" s="98"/>
      <c r="AP83" s="98"/>
      <c r="AQ83" s="98"/>
      <c r="AR83" s="98"/>
      <c r="AS83" s="98"/>
      <c r="AT83" s="98"/>
      <c r="AU83" s="98"/>
      <c r="AV83" s="93"/>
      <c r="AW83" s="37">
        <f>SUM(E83:S83)</f>
        <v>227</v>
      </c>
      <c r="AX83" s="64">
        <v>212</v>
      </c>
      <c r="AY83" s="90"/>
      <c r="AZ83" s="65">
        <v>15</v>
      </c>
    </row>
    <row r="84" spans="1:53" ht="16.5" customHeight="1" thickBot="1" x14ac:dyDescent="0.3">
      <c r="A84" s="117"/>
      <c r="B84" s="145"/>
      <c r="C84" s="152"/>
      <c r="D84" s="150"/>
      <c r="E84" s="42">
        <v>5</v>
      </c>
      <c r="F84" s="43">
        <v>6</v>
      </c>
      <c r="G84" s="43">
        <v>5</v>
      </c>
      <c r="H84" s="43">
        <v>6</v>
      </c>
      <c r="I84" s="43">
        <v>6</v>
      </c>
      <c r="J84" s="43">
        <v>6</v>
      </c>
      <c r="K84" s="43">
        <v>6</v>
      </c>
      <c r="L84" s="43">
        <v>5</v>
      </c>
      <c r="M84" s="43">
        <v>5</v>
      </c>
      <c r="N84" s="43">
        <v>5</v>
      </c>
      <c r="O84" s="43">
        <v>6</v>
      </c>
      <c r="P84" s="41">
        <v>3</v>
      </c>
      <c r="Q84" s="43">
        <v>3</v>
      </c>
      <c r="R84" s="43">
        <v>3</v>
      </c>
      <c r="S84" s="43">
        <v>3</v>
      </c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7"/>
      <c r="AO84" s="47"/>
      <c r="AP84" s="47"/>
      <c r="AQ84" s="47"/>
      <c r="AR84" s="47"/>
      <c r="AS84" s="47"/>
      <c r="AT84" s="47"/>
      <c r="AU84" s="47"/>
      <c r="AV84" s="48"/>
      <c r="AW84" s="37">
        <f>SUM(E84:S84)</f>
        <v>73</v>
      </c>
      <c r="AX84" s="49"/>
      <c r="AY84" s="43">
        <v>73</v>
      </c>
      <c r="AZ84" s="50"/>
    </row>
    <row r="85" spans="1:53" x14ac:dyDescent="0.25">
      <c r="A85" s="117">
        <v>2</v>
      </c>
      <c r="B85" s="145">
        <v>8</v>
      </c>
      <c r="C85" s="165">
        <v>411407</v>
      </c>
      <c r="D85" s="150" t="s">
        <v>42</v>
      </c>
      <c r="E85" s="96">
        <v>12</v>
      </c>
      <c r="F85" s="94">
        <v>12</v>
      </c>
      <c r="G85" s="94">
        <v>12</v>
      </c>
      <c r="H85" s="94">
        <v>12</v>
      </c>
      <c r="I85" s="94">
        <v>12</v>
      </c>
      <c r="J85" s="94">
        <v>12</v>
      </c>
      <c r="K85" s="94">
        <v>12</v>
      </c>
      <c r="L85" s="94">
        <v>12</v>
      </c>
      <c r="M85" s="94">
        <v>12</v>
      </c>
      <c r="N85" s="94">
        <v>12</v>
      </c>
      <c r="O85" s="92">
        <v>11</v>
      </c>
      <c r="P85" s="92"/>
      <c r="Q85" s="92"/>
      <c r="R85" s="92"/>
      <c r="S85" s="92"/>
      <c r="T85" s="92"/>
      <c r="U85" s="92"/>
      <c r="V85" s="92"/>
      <c r="W85" s="92"/>
      <c r="X85" s="92"/>
      <c r="Y85" s="92"/>
      <c r="Z85" s="92"/>
      <c r="AA85" s="92"/>
      <c r="AB85" s="92"/>
      <c r="AC85" s="92"/>
      <c r="AD85" s="92"/>
      <c r="AE85" s="92"/>
      <c r="AF85" s="92"/>
      <c r="AG85" s="92"/>
      <c r="AH85" s="99"/>
      <c r="AI85" s="92"/>
      <c r="AJ85" s="92"/>
      <c r="AK85" s="92"/>
      <c r="AL85" s="92"/>
      <c r="AM85" s="92"/>
      <c r="AN85" s="97"/>
      <c r="AO85" s="97"/>
      <c r="AP85" s="97"/>
      <c r="AQ85" s="97"/>
      <c r="AR85" s="97"/>
      <c r="AS85" s="97"/>
      <c r="AT85" s="97"/>
      <c r="AU85" s="97"/>
      <c r="AV85" s="95"/>
      <c r="AW85" s="37">
        <f>SUM(E85:O85)</f>
        <v>131</v>
      </c>
      <c r="AX85" s="64">
        <v>121</v>
      </c>
      <c r="AY85" s="90"/>
      <c r="AZ85" s="65">
        <v>10</v>
      </c>
    </row>
    <row r="86" spans="1:53" ht="16.5" customHeight="1" x14ac:dyDescent="0.25">
      <c r="A86" s="117"/>
      <c r="B86" s="145"/>
      <c r="C86" s="166"/>
      <c r="D86" s="150"/>
      <c r="E86" s="42">
        <v>6</v>
      </c>
      <c r="F86" s="43">
        <v>6</v>
      </c>
      <c r="G86" s="43">
        <v>6</v>
      </c>
      <c r="H86" s="43">
        <v>6</v>
      </c>
      <c r="I86" s="43">
        <v>6</v>
      </c>
      <c r="J86" s="43">
        <v>6</v>
      </c>
      <c r="K86" s="43">
        <v>6</v>
      </c>
      <c r="L86" s="43">
        <v>7</v>
      </c>
      <c r="M86" s="43">
        <v>7</v>
      </c>
      <c r="N86" s="43">
        <v>7</v>
      </c>
      <c r="O86" s="41">
        <v>6</v>
      </c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5"/>
      <c r="AO86" s="45"/>
      <c r="AP86" s="45"/>
      <c r="AQ86" s="45"/>
      <c r="AR86" s="45"/>
      <c r="AS86" s="45"/>
      <c r="AT86" s="45"/>
      <c r="AU86" s="45"/>
      <c r="AV86" s="46"/>
      <c r="AW86" s="37">
        <f>SUM(E86:S86)</f>
        <v>69</v>
      </c>
      <c r="AX86" s="49"/>
      <c r="AY86" s="43">
        <v>69</v>
      </c>
      <c r="AZ86" s="50"/>
    </row>
    <row r="87" spans="1:53" x14ac:dyDescent="0.25">
      <c r="A87" s="117">
        <v>3</v>
      </c>
      <c r="B87" s="145">
        <v>2</v>
      </c>
      <c r="C87" s="146" t="s">
        <v>43</v>
      </c>
      <c r="D87" s="150" t="s">
        <v>44</v>
      </c>
      <c r="E87" s="101"/>
      <c r="F87" s="101"/>
      <c r="G87" s="101"/>
      <c r="H87" s="101"/>
      <c r="I87" s="101"/>
      <c r="J87" s="101"/>
      <c r="K87" s="101"/>
      <c r="L87" s="101"/>
      <c r="M87" s="101"/>
      <c r="N87" s="101"/>
      <c r="O87" s="102"/>
      <c r="P87" s="90">
        <v>9</v>
      </c>
      <c r="Q87" s="90">
        <v>10</v>
      </c>
      <c r="R87" s="90">
        <v>10</v>
      </c>
      <c r="S87" s="90">
        <v>10</v>
      </c>
      <c r="T87" s="92"/>
      <c r="U87" s="92"/>
      <c r="V87" s="92"/>
      <c r="W87" s="92"/>
      <c r="X87" s="92"/>
      <c r="Y87" s="92"/>
      <c r="Z87" s="92"/>
      <c r="AA87" s="92"/>
      <c r="AB87" s="92"/>
      <c r="AC87" s="92"/>
      <c r="AD87" s="92"/>
      <c r="AE87" s="92"/>
      <c r="AF87" s="92"/>
      <c r="AG87" s="92"/>
      <c r="AH87" s="92"/>
      <c r="AI87" s="92"/>
      <c r="AJ87" s="92"/>
      <c r="AK87" s="92"/>
      <c r="AL87" s="92"/>
      <c r="AM87" s="92"/>
      <c r="AN87" s="97"/>
      <c r="AO87" s="97"/>
      <c r="AP87" s="97"/>
      <c r="AQ87" s="97"/>
      <c r="AR87" s="97"/>
      <c r="AS87" s="97"/>
      <c r="AT87" s="97"/>
      <c r="AU87" s="97"/>
      <c r="AV87" s="103"/>
      <c r="AW87" s="37">
        <f>SUM(P87:S87)</f>
        <v>39</v>
      </c>
      <c r="AX87" s="109">
        <v>35</v>
      </c>
      <c r="AY87" s="110"/>
      <c r="AZ87" s="111">
        <v>4</v>
      </c>
    </row>
    <row r="88" spans="1:53" x14ac:dyDescent="0.25">
      <c r="A88" s="117"/>
      <c r="B88" s="145"/>
      <c r="C88" s="147"/>
      <c r="D88" s="150"/>
      <c r="E88" s="54"/>
      <c r="F88" s="54"/>
      <c r="G88" s="54"/>
      <c r="H88" s="54"/>
      <c r="I88" s="54"/>
      <c r="J88" s="54"/>
      <c r="K88" s="54"/>
      <c r="L88" s="54"/>
      <c r="M88" s="54"/>
      <c r="N88" s="54"/>
      <c r="O88" s="43"/>
      <c r="P88" s="43">
        <v>3</v>
      </c>
      <c r="Q88" s="43">
        <v>3</v>
      </c>
      <c r="R88" s="43">
        <v>2</v>
      </c>
      <c r="S88" s="43">
        <v>3</v>
      </c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5"/>
      <c r="AO88" s="45"/>
      <c r="AP88" s="45"/>
      <c r="AQ88" s="45"/>
      <c r="AR88" s="45"/>
      <c r="AS88" s="45"/>
      <c r="AT88" s="45"/>
      <c r="AU88" s="45"/>
      <c r="AV88" s="46"/>
      <c r="AW88" s="37">
        <f>SUM(P88:S88)</f>
        <v>11</v>
      </c>
      <c r="AX88" s="112"/>
      <c r="AY88" s="113">
        <v>11</v>
      </c>
      <c r="AZ88" s="114"/>
    </row>
    <row r="89" spans="1:53" s="3" customFormat="1" x14ac:dyDescent="0.25">
      <c r="A89" s="117">
        <v>4</v>
      </c>
      <c r="B89" s="145">
        <v>6</v>
      </c>
      <c r="C89" s="151">
        <v>410705</v>
      </c>
      <c r="D89" s="150" t="s">
        <v>45</v>
      </c>
      <c r="E89" s="101"/>
      <c r="F89" s="101"/>
      <c r="G89" s="101"/>
      <c r="H89" s="101"/>
      <c r="I89" s="101"/>
      <c r="J89" s="101"/>
      <c r="K89" s="101"/>
      <c r="L89" s="101"/>
      <c r="M89" s="101"/>
      <c r="N89" s="101"/>
      <c r="O89" s="90"/>
      <c r="P89" s="90"/>
      <c r="Q89" s="92"/>
      <c r="R89" s="92"/>
      <c r="S89" s="92"/>
      <c r="T89" s="90">
        <v>14</v>
      </c>
      <c r="U89" s="90">
        <v>14</v>
      </c>
      <c r="V89" s="90">
        <v>14</v>
      </c>
      <c r="W89" s="90">
        <v>14</v>
      </c>
      <c r="X89" s="90">
        <v>14</v>
      </c>
      <c r="Y89" s="90">
        <v>14</v>
      </c>
      <c r="Z89" s="90">
        <v>13</v>
      </c>
      <c r="AA89" s="90">
        <v>13</v>
      </c>
      <c r="AB89" s="90">
        <v>13</v>
      </c>
      <c r="AC89" s="92"/>
      <c r="AD89" s="92"/>
      <c r="AE89" s="92"/>
      <c r="AF89" s="92"/>
      <c r="AG89" s="92"/>
      <c r="AH89" s="92"/>
      <c r="AI89" s="92"/>
      <c r="AJ89" s="92"/>
      <c r="AK89" s="92"/>
      <c r="AL89" s="92"/>
      <c r="AM89" s="92"/>
      <c r="AN89" s="97"/>
      <c r="AO89" s="97"/>
      <c r="AP89" s="97"/>
      <c r="AQ89" s="97"/>
      <c r="AR89" s="97"/>
      <c r="AS89" s="97"/>
      <c r="AT89" s="97"/>
      <c r="AU89" s="97"/>
      <c r="AV89" s="103"/>
      <c r="AW89" s="37">
        <f>SUM((T89:AB89))</f>
        <v>123</v>
      </c>
      <c r="AX89" s="64">
        <v>117</v>
      </c>
      <c r="AY89" s="90"/>
      <c r="AZ89" s="65">
        <v>6</v>
      </c>
    </row>
    <row r="90" spans="1:53" s="3" customFormat="1" ht="11.25" customHeight="1" x14ac:dyDescent="0.25">
      <c r="A90" s="117"/>
      <c r="B90" s="145"/>
      <c r="C90" s="152"/>
      <c r="D90" s="150"/>
      <c r="E90" s="54"/>
      <c r="F90" s="54"/>
      <c r="G90" s="54"/>
      <c r="H90" s="54"/>
      <c r="I90" s="54"/>
      <c r="J90" s="54"/>
      <c r="K90" s="54"/>
      <c r="L90" s="54"/>
      <c r="M90" s="54"/>
      <c r="N90" s="54"/>
      <c r="O90" s="88"/>
      <c r="P90" s="88"/>
      <c r="Q90" s="41"/>
      <c r="R90" s="41"/>
      <c r="S90" s="41"/>
      <c r="T90" s="43">
        <v>3</v>
      </c>
      <c r="U90" s="43">
        <v>3</v>
      </c>
      <c r="V90" s="43">
        <v>3</v>
      </c>
      <c r="W90" s="42">
        <v>3</v>
      </c>
      <c r="X90" s="43">
        <v>3</v>
      </c>
      <c r="Y90" s="43">
        <v>3</v>
      </c>
      <c r="Z90" s="43">
        <v>3</v>
      </c>
      <c r="AA90" s="43">
        <v>3</v>
      </c>
      <c r="AB90" s="43">
        <v>3</v>
      </c>
      <c r="AC90" s="41"/>
      <c r="AD90" s="41"/>
      <c r="AE90" s="41"/>
      <c r="AF90" s="41"/>
      <c r="AG90" s="41"/>
      <c r="AH90" s="41"/>
      <c r="AI90" s="41"/>
      <c r="AJ90" s="41"/>
      <c r="AK90" s="41"/>
      <c r="AL90" s="41"/>
      <c r="AM90" s="41"/>
      <c r="AN90" s="45"/>
      <c r="AO90" s="45"/>
      <c r="AP90" s="45"/>
      <c r="AQ90" s="45"/>
      <c r="AR90" s="45"/>
      <c r="AS90" s="45"/>
      <c r="AT90" s="45"/>
      <c r="AU90" s="45"/>
      <c r="AV90" s="46"/>
      <c r="AW90" s="37">
        <f>SUM(T90:AB90)</f>
        <v>27</v>
      </c>
      <c r="AX90" s="42"/>
      <c r="AY90" s="43">
        <v>27</v>
      </c>
      <c r="AZ90" s="50"/>
    </row>
    <row r="91" spans="1:53" s="69" customFormat="1" ht="14.25" customHeight="1" x14ac:dyDescent="0.25">
      <c r="A91" s="153">
        <v>5</v>
      </c>
      <c r="B91" s="145">
        <v>5</v>
      </c>
      <c r="C91" s="151">
        <v>411402</v>
      </c>
      <c r="D91" s="148" t="s">
        <v>46</v>
      </c>
      <c r="E91" s="91"/>
      <c r="F91" s="91"/>
      <c r="G91" s="91"/>
      <c r="H91" s="91"/>
      <c r="I91" s="91"/>
      <c r="J91" s="91"/>
      <c r="K91" s="91"/>
      <c r="L91" s="91"/>
      <c r="M91" s="91"/>
      <c r="N91" s="91"/>
      <c r="O91" s="91"/>
      <c r="P91" s="91"/>
      <c r="Q91" s="90"/>
      <c r="R91" s="90"/>
      <c r="S91" s="90"/>
      <c r="T91" s="90">
        <v>11</v>
      </c>
      <c r="U91" s="90">
        <v>11</v>
      </c>
      <c r="V91" s="90">
        <v>12</v>
      </c>
      <c r="W91" s="90">
        <v>12</v>
      </c>
      <c r="X91" s="90">
        <v>12</v>
      </c>
      <c r="Y91" s="90">
        <v>12</v>
      </c>
      <c r="Z91" s="90">
        <v>12</v>
      </c>
      <c r="AA91" s="90">
        <v>12</v>
      </c>
      <c r="AB91" s="90">
        <v>12</v>
      </c>
      <c r="AC91" s="90"/>
      <c r="AD91" s="90"/>
      <c r="AE91" s="90"/>
      <c r="AF91" s="90"/>
      <c r="AG91" s="90"/>
      <c r="AH91" s="90"/>
      <c r="AI91" s="90"/>
      <c r="AJ91" s="90"/>
      <c r="AK91" s="90"/>
      <c r="AL91" s="90"/>
      <c r="AM91" s="90"/>
      <c r="AN91" s="98"/>
      <c r="AO91" s="98"/>
      <c r="AP91" s="98"/>
      <c r="AQ91" s="98"/>
      <c r="AR91" s="98"/>
      <c r="AS91" s="98"/>
      <c r="AT91" s="98"/>
      <c r="AU91" s="98"/>
      <c r="AV91" s="93"/>
      <c r="AW91" s="37">
        <f>SUM(T91:AB91)</f>
        <v>106</v>
      </c>
      <c r="AX91" s="74">
        <v>96</v>
      </c>
      <c r="AY91" s="90"/>
      <c r="AZ91" s="65">
        <v>10</v>
      </c>
    </row>
    <row r="92" spans="1:53" s="69" customFormat="1" ht="13.5" customHeight="1" x14ac:dyDescent="0.25">
      <c r="A92" s="154"/>
      <c r="B92" s="145"/>
      <c r="C92" s="152"/>
      <c r="D92" s="148"/>
      <c r="E92" s="56"/>
      <c r="F92" s="56"/>
      <c r="G92" s="56"/>
      <c r="H92" s="56"/>
      <c r="I92" s="56"/>
      <c r="J92" s="56"/>
      <c r="K92" s="56"/>
      <c r="L92" s="56"/>
      <c r="M92" s="56"/>
      <c r="N92" s="56"/>
      <c r="O92" s="56"/>
      <c r="P92" s="56"/>
      <c r="Q92" s="43"/>
      <c r="R92" s="43"/>
      <c r="S92" s="43"/>
      <c r="T92" s="43">
        <v>2</v>
      </c>
      <c r="U92" s="43">
        <v>2</v>
      </c>
      <c r="V92" s="43">
        <v>2</v>
      </c>
      <c r="W92" s="43">
        <v>2</v>
      </c>
      <c r="X92" s="43">
        <v>3</v>
      </c>
      <c r="Y92" s="43">
        <v>2</v>
      </c>
      <c r="Z92" s="43">
        <v>2</v>
      </c>
      <c r="AA92" s="43">
        <v>2</v>
      </c>
      <c r="AB92" s="43">
        <v>2</v>
      </c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7"/>
      <c r="AO92" s="47"/>
      <c r="AP92" s="47"/>
      <c r="AQ92" s="47"/>
      <c r="AR92" s="47"/>
      <c r="AS92" s="47"/>
      <c r="AT92" s="47"/>
      <c r="AU92" s="47"/>
      <c r="AV92" s="48"/>
      <c r="AW92" s="37">
        <f>SUM(T92:AB92)</f>
        <v>19</v>
      </c>
      <c r="AX92" s="42"/>
      <c r="AY92" s="43">
        <v>19</v>
      </c>
      <c r="AZ92" s="50"/>
    </row>
    <row r="93" spans="1:53" x14ac:dyDescent="0.25">
      <c r="A93" s="117">
        <v>6</v>
      </c>
      <c r="B93" s="145">
        <v>6</v>
      </c>
      <c r="C93" s="146" t="s">
        <v>47</v>
      </c>
      <c r="D93" s="148" t="s">
        <v>48</v>
      </c>
      <c r="E93" s="96"/>
      <c r="F93" s="94"/>
      <c r="G93" s="94"/>
      <c r="H93" s="94"/>
      <c r="I93" s="94"/>
      <c r="J93" s="94"/>
      <c r="K93" s="94"/>
      <c r="L93" s="94"/>
      <c r="M93" s="94"/>
      <c r="N93" s="94"/>
      <c r="O93" s="94"/>
      <c r="P93" s="94"/>
      <c r="Q93" s="94"/>
      <c r="R93" s="94"/>
      <c r="S93" s="94"/>
      <c r="T93" s="94"/>
      <c r="U93" s="94"/>
      <c r="V93" s="94"/>
      <c r="W93" s="94"/>
      <c r="X93" s="94"/>
      <c r="Y93" s="94"/>
      <c r="Z93" s="94"/>
      <c r="AA93" s="94"/>
      <c r="AB93" s="94"/>
      <c r="AC93" s="90">
        <v>10</v>
      </c>
      <c r="AD93" s="90">
        <v>10</v>
      </c>
      <c r="AE93" s="90">
        <v>10</v>
      </c>
      <c r="AF93" s="90">
        <v>10</v>
      </c>
      <c r="AG93" s="94"/>
      <c r="AH93" s="94"/>
      <c r="AI93" s="94"/>
      <c r="AJ93" s="94"/>
      <c r="AK93" s="90"/>
      <c r="AL93" s="90"/>
      <c r="AM93" s="90"/>
      <c r="AN93" s="98"/>
      <c r="AO93" s="98"/>
      <c r="AP93" s="98"/>
      <c r="AQ93" s="98"/>
      <c r="AR93" s="98"/>
      <c r="AS93" s="98"/>
      <c r="AT93" s="98"/>
      <c r="AU93" s="98"/>
      <c r="AV93" s="93"/>
      <c r="AW93" s="37">
        <f>SUM(AC93:AF93)</f>
        <v>40</v>
      </c>
      <c r="AX93" s="116">
        <v>36</v>
      </c>
      <c r="AY93" s="90"/>
      <c r="AZ93" s="65">
        <v>4</v>
      </c>
    </row>
    <row r="94" spans="1:53" ht="14.25" customHeight="1" x14ac:dyDescent="0.25">
      <c r="A94" s="117"/>
      <c r="B94" s="145"/>
      <c r="C94" s="147"/>
      <c r="D94" s="149"/>
      <c r="E94" s="58"/>
      <c r="F94" s="55"/>
      <c r="G94" s="55"/>
      <c r="H94" s="55"/>
      <c r="I94" s="55"/>
      <c r="J94" s="55"/>
      <c r="K94" s="55"/>
      <c r="L94" s="55"/>
      <c r="M94" s="55"/>
      <c r="N94" s="55"/>
      <c r="O94" s="55"/>
      <c r="P94" s="55"/>
      <c r="Q94" s="55"/>
      <c r="R94" s="55"/>
      <c r="S94" s="55"/>
      <c r="T94" s="55"/>
      <c r="U94" s="55"/>
      <c r="V94" s="55"/>
      <c r="W94" s="55"/>
      <c r="X94" s="55"/>
      <c r="Y94" s="55"/>
      <c r="Z94" s="55"/>
      <c r="AA94" s="55"/>
      <c r="AB94" s="55"/>
      <c r="AC94" s="56">
        <v>28</v>
      </c>
      <c r="AD94" s="56">
        <v>28</v>
      </c>
      <c r="AE94" s="56">
        <v>28</v>
      </c>
      <c r="AF94" s="56">
        <v>26</v>
      </c>
      <c r="AG94" s="55"/>
      <c r="AH94" s="55"/>
      <c r="AI94" s="55"/>
      <c r="AJ94" s="55"/>
      <c r="AK94" s="43"/>
      <c r="AL94" s="43"/>
      <c r="AM94" s="43"/>
      <c r="AN94" s="47"/>
      <c r="AO94" s="47"/>
      <c r="AP94" s="47"/>
      <c r="AQ94" s="47"/>
      <c r="AR94" s="47"/>
      <c r="AS94" s="47"/>
      <c r="AT94" s="47"/>
      <c r="AU94" s="47"/>
      <c r="AV94" s="48"/>
      <c r="AW94" s="37">
        <f>SUM(AC94:AF94)</f>
        <v>110</v>
      </c>
      <c r="AX94" s="42"/>
      <c r="AY94" s="43">
        <v>110</v>
      </c>
      <c r="AZ94" s="50"/>
    </row>
    <row r="95" spans="1:53" x14ac:dyDescent="0.25">
      <c r="A95" s="39"/>
      <c r="B95" s="30">
        <f>SUM(B83:B94)</f>
        <v>39</v>
      </c>
      <c r="C95" s="51"/>
      <c r="D95" s="62" t="s">
        <v>0</v>
      </c>
      <c r="E95" s="30">
        <f>SUM(E83:E94)</f>
        <v>38</v>
      </c>
      <c r="F95" s="30">
        <f t="shared" ref="F95:AB95" si="3">SUM(F83:F94)</f>
        <v>39</v>
      </c>
      <c r="G95" s="30">
        <f t="shared" si="3"/>
        <v>38</v>
      </c>
      <c r="H95" s="30">
        <f t="shared" si="3"/>
        <v>39</v>
      </c>
      <c r="I95" s="30">
        <f t="shared" si="3"/>
        <v>39</v>
      </c>
      <c r="J95" s="30">
        <f t="shared" si="3"/>
        <v>39</v>
      </c>
      <c r="K95" s="30">
        <f t="shared" si="3"/>
        <v>39</v>
      </c>
      <c r="L95" s="30">
        <f t="shared" si="3"/>
        <v>39</v>
      </c>
      <c r="M95" s="30">
        <f t="shared" si="3"/>
        <v>39</v>
      </c>
      <c r="N95" s="30">
        <f t="shared" si="3"/>
        <v>39</v>
      </c>
      <c r="O95" s="30">
        <f t="shared" si="3"/>
        <v>38</v>
      </c>
      <c r="P95" s="30">
        <f t="shared" si="3"/>
        <v>30</v>
      </c>
      <c r="Q95" s="30">
        <f t="shared" si="3"/>
        <v>31</v>
      </c>
      <c r="R95" s="30">
        <f t="shared" si="3"/>
        <v>31</v>
      </c>
      <c r="S95" s="30">
        <f t="shared" si="3"/>
        <v>32</v>
      </c>
      <c r="T95" s="30">
        <f t="shared" si="3"/>
        <v>30</v>
      </c>
      <c r="U95" s="30">
        <f t="shared" si="3"/>
        <v>30</v>
      </c>
      <c r="V95" s="30">
        <f t="shared" si="3"/>
        <v>31</v>
      </c>
      <c r="W95" s="30">
        <f t="shared" si="3"/>
        <v>31</v>
      </c>
      <c r="X95" s="30">
        <f t="shared" si="3"/>
        <v>32</v>
      </c>
      <c r="Y95" s="30">
        <f t="shared" si="3"/>
        <v>31</v>
      </c>
      <c r="Z95" s="30">
        <f t="shared" si="3"/>
        <v>30</v>
      </c>
      <c r="AA95" s="30">
        <f t="shared" si="3"/>
        <v>30</v>
      </c>
      <c r="AB95" s="30">
        <f t="shared" si="3"/>
        <v>30</v>
      </c>
      <c r="AC95" s="37">
        <f>SUM(AC93:AC94)</f>
        <v>38</v>
      </c>
      <c r="AD95" s="37">
        <f>SUM(AD93:AD94)</f>
        <v>38</v>
      </c>
      <c r="AE95" s="52">
        <f>SUM(AE93:AE94)</f>
        <v>38</v>
      </c>
      <c r="AF95" s="52">
        <f>SUM(AF93:AF94)</f>
        <v>36</v>
      </c>
      <c r="AG95" s="52"/>
      <c r="AH95" s="52"/>
      <c r="AI95" s="52"/>
      <c r="AJ95" s="52"/>
      <c r="AK95" s="52"/>
      <c r="AL95" s="52"/>
      <c r="AM95" s="52"/>
      <c r="AN95" s="63"/>
      <c r="AO95" s="63"/>
      <c r="AP95" s="63"/>
      <c r="AQ95" s="63"/>
      <c r="AR95" s="63"/>
      <c r="AS95" s="63"/>
      <c r="AT95" s="63"/>
      <c r="AU95" s="63"/>
      <c r="AV95" s="53"/>
      <c r="AW95" s="31">
        <f>SUM(E95:AV95)</f>
        <v>975</v>
      </c>
      <c r="AX95" s="52">
        <f>SUM(AX83:AX94)</f>
        <v>617</v>
      </c>
      <c r="AY95" s="52">
        <f>SUM(AY83:AY94)</f>
        <v>309</v>
      </c>
      <c r="AZ95" s="52">
        <f>SUM(AZ83:AZ94)</f>
        <v>49</v>
      </c>
      <c r="BA95" s="115">
        <f>SUM(AX95:AZ95)</f>
        <v>975</v>
      </c>
    </row>
    <row r="96" spans="1:53" x14ac:dyDescent="0.25">
      <c r="E96" s="89"/>
      <c r="F96" s="89"/>
      <c r="G96" s="89"/>
      <c r="H96" s="89"/>
      <c r="I96" s="89"/>
      <c r="J96" s="89"/>
      <c r="K96" s="89"/>
      <c r="L96" s="89"/>
      <c r="M96" s="89"/>
      <c r="N96" s="89"/>
      <c r="O96" s="89"/>
      <c r="P96" s="89"/>
      <c r="Q96" s="89"/>
      <c r="R96" s="89"/>
      <c r="S96" s="89"/>
      <c r="T96" s="89"/>
      <c r="U96" s="89"/>
      <c r="V96" s="89"/>
      <c r="W96" s="89"/>
      <c r="X96" s="89"/>
      <c r="Y96" s="89"/>
      <c r="Z96" s="89"/>
      <c r="AA96" s="89"/>
      <c r="AB96" s="89"/>
      <c r="AC96" s="89"/>
      <c r="AD96" s="89"/>
      <c r="AE96" s="89"/>
      <c r="AF96" s="89"/>
      <c r="AG96" s="89"/>
      <c r="AH96" s="89"/>
      <c r="AI96" s="89"/>
      <c r="AJ96" s="89"/>
      <c r="AK96" s="89"/>
      <c r="AL96" s="89"/>
      <c r="AM96" s="89"/>
      <c r="AN96" s="89"/>
      <c r="AO96" s="89"/>
      <c r="AP96" s="89"/>
      <c r="AQ96" s="89"/>
      <c r="AR96" s="89"/>
      <c r="AS96" s="89"/>
      <c r="AT96" s="89"/>
      <c r="AU96" s="89"/>
      <c r="AV96" s="89"/>
      <c r="AW96" s="100">
        <f>SUM(AW83:AW94)</f>
        <v>975</v>
      </c>
    </row>
    <row r="97" spans="4:49" x14ac:dyDescent="0.25">
      <c r="E97" s="72"/>
      <c r="F97" s="72"/>
      <c r="G97" s="72"/>
      <c r="H97" s="72"/>
      <c r="I97" s="72"/>
      <c r="J97" s="72"/>
      <c r="K97" s="72"/>
      <c r="L97" s="72"/>
      <c r="M97" s="72"/>
      <c r="N97" s="72"/>
      <c r="O97" s="72"/>
      <c r="P97" s="72"/>
      <c r="Q97" s="72"/>
      <c r="R97" s="72"/>
      <c r="S97" s="72"/>
      <c r="T97" s="72"/>
      <c r="U97" s="72"/>
      <c r="V97" s="72"/>
      <c r="W97" s="72"/>
      <c r="X97" s="72"/>
      <c r="Y97" s="72"/>
      <c r="Z97" s="72"/>
      <c r="AA97" s="72"/>
      <c r="AB97" s="72"/>
      <c r="AC97" s="72"/>
      <c r="AD97" s="72"/>
      <c r="AE97" s="72"/>
      <c r="AF97" s="72"/>
      <c r="AG97" s="72"/>
      <c r="AH97" s="72"/>
      <c r="AI97" s="72"/>
      <c r="AJ97" s="72"/>
      <c r="AK97" s="72"/>
      <c r="AL97" s="72"/>
      <c r="AM97" s="72"/>
      <c r="AN97" s="72"/>
      <c r="AO97" s="72"/>
      <c r="AP97" s="72"/>
      <c r="AQ97" s="72"/>
      <c r="AR97" s="72"/>
      <c r="AS97" s="72"/>
      <c r="AT97" s="72"/>
      <c r="AU97" s="72"/>
      <c r="AV97" s="72"/>
      <c r="AW97" s="73"/>
    </row>
    <row r="105" spans="4:49" x14ac:dyDescent="0.25">
      <c r="D105" s="3" t="s">
        <v>11</v>
      </c>
    </row>
    <row r="107" spans="4:49" x14ac:dyDescent="0.25">
      <c r="J107" s="108"/>
    </row>
  </sheetData>
  <mergeCells count="100">
    <mergeCell ref="A66:A67"/>
    <mergeCell ref="C66:C67"/>
    <mergeCell ref="D66:D67"/>
    <mergeCell ref="B66:B67"/>
    <mergeCell ref="C70:C71"/>
    <mergeCell ref="C64:C65"/>
    <mergeCell ref="B64:B65"/>
    <mergeCell ref="D64:D65"/>
    <mergeCell ref="D85:D86"/>
    <mergeCell ref="B81:B82"/>
    <mergeCell ref="B70:B71"/>
    <mergeCell ref="D70:D71"/>
    <mergeCell ref="C83:C84"/>
    <mergeCell ref="C85:C86"/>
    <mergeCell ref="D83:D84"/>
    <mergeCell ref="D80:AZ80"/>
    <mergeCell ref="AY81:AY82"/>
    <mergeCell ref="AZ81:AZ82"/>
    <mergeCell ref="D60:D61"/>
    <mergeCell ref="D56:D57"/>
    <mergeCell ref="D58:D59"/>
    <mergeCell ref="E81:AV81"/>
    <mergeCell ref="D68:D69"/>
    <mergeCell ref="AX81:AX82"/>
    <mergeCell ref="A81:A82"/>
    <mergeCell ref="C87:C88"/>
    <mergeCell ref="D87:D88"/>
    <mergeCell ref="C81:C82"/>
    <mergeCell ref="D81:D82"/>
    <mergeCell ref="A85:A86"/>
    <mergeCell ref="A87:A88"/>
    <mergeCell ref="A83:A84"/>
    <mergeCell ref="A91:A92"/>
    <mergeCell ref="B91:B92"/>
    <mergeCell ref="C91:C92"/>
    <mergeCell ref="B83:B84"/>
    <mergeCell ref="B85:B86"/>
    <mergeCell ref="B87:B88"/>
    <mergeCell ref="B89:B90"/>
    <mergeCell ref="A89:A90"/>
    <mergeCell ref="B93:B94"/>
    <mergeCell ref="C93:C94"/>
    <mergeCell ref="D93:D94"/>
    <mergeCell ref="D89:D90"/>
    <mergeCell ref="C89:C90"/>
    <mergeCell ref="D91:D92"/>
    <mergeCell ref="A93:A94"/>
    <mergeCell ref="D54:D55"/>
    <mergeCell ref="C54:C55"/>
    <mergeCell ref="B68:B69"/>
    <mergeCell ref="AX44:AX45"/>
    <mergeCell ref="C60:C61"/>
    <mergeCell ref="C56:C57"/>
    <mergeCell ref="C58:C59"/>
    <mergeCell ref="C62:C63"/>
    <mergeCell ref="C68:C69"/>
    <mergeCell ref="B44:B45"/>
    <mergeCell ref="B56:B57"/>
    <mergeCell ref="C46:C47"/>
    <mergeCell ref="C48:C49"/>
    <mergeCell ref="E44:AV44"/>
    <mergeCell ref="B48:B49"/>
    <mergeCell ref="A70:A71"/>
    <mergeCell ref="C50:C51"/>
    <mergeCell ref="D50:D51"/>
    <mergeCell ref="C52:C53"/>
    <mergeCell ref="D52:D53"/>
    <mergeCell ref="D62:D63"/>
    <mergeCell ref="A62:A63"/>
    <mergeCell ref="A68:A69"/>
    <mergeCell ref="B58:B59"/>
    <mergeCell ref="B60:B61"/>
    <mergeCell ref="B62:B63"/>
    <mergeCell ref="A60:A61"/>
    <mergeCell ref="A54:A55"/>
    <mergeCell ref="A56:A57"/>
    <mergeCell ref="A58:A59"/>
    <mergeCell ref="A64:A65"/>
    <mergeCell ref="B54:B55"/>
    <mergeCell ref="B46:B47"/>
    <mergeCell ref="B50:B51"/>
    <mergeCell ref="B52:B53"/>
    <mergeCell ref="D1:D6"/>
    <mergeCell ref="D46:D47"/>
    <mergeCell ref="D48:D49"/>
    <mergeCell ref="E4:AV4"/>
    <mergeCell ref="E35:AL35"/>
    <mergeCell ref="AI1:BE1"/>
    <mergeCell ref="AY44:AY45"/>
    <mergeCell ref="C44:C45"/>
    <mergeCell ref="D44:D45"/>
    <mergeCell ref="E2:AH2"/>
    <mergeCell ref="AW2:AY2"/>
    <mergeCell ref="AZ44:AZ45"/>
    <mergeCell ref="D43:AZ43"/>
    <mergeCell ref="A44:A45"/>
    <mergeCell ref="A46:A47"/>
    <mergeCell ref="A48:A49"/>
    <mergeCell ref="A50:A51"/>
    <mergeCell ref="A52:A53"/>
  </mergeCells>
  <pageMargins left="0.2" right="0.19" top="0.75" bottom="1.01" header="0.3" footer="0.3"/>
  <pageSetup paperSize="9" scale="7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3" workbookViewId="0">
      <selection activeCell="Y25" sqref="Y25"/>
    </sheetView>
  </sheetViews>
  <sheetFormatPr defaultRowHeight="15" x14ac:dyDescent="0.25"/>
  <cols>
    <col min="1" max="1" width="3.28515625" customWidth="1"/>
    <col min="2" max="2" width="3.7109375" customWidth="1"/>
    <col min="3" max="3" width="25.5703125" customWidth="1"/>
    <col min="4" max="4" width="4.140625" customWidth="1"/>
    <col min="5" max="5" width="2.140625" customWidth="1"/>
    <col min="6" max="6" width="2.7109375" customWidth="1"/>
    <col min="7" max="7" width="2.5703125" customWidth="1"/>
    <col min="8" max="8" width="2" customWidth="1"/>
    <col min="9" max="9" width="2.140625" customWidth="1"/>
    <col min="10" max="10" width="2.7109375" customWidth="1"/>
    <col min="11" max="11" width="2.5703125" customWidth="1"/>
    <col min="12" max="39" width="3" customWidth="1"/>
    <col min="40" max="40" width="3.28515625" customWidth="1"/>
    <col min="41" max="44" width="4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სასწავლო გეგმა</vt:lpstr>
      <vt:lpstr>Sheet6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2020-06-18T08:05:36Z</dcterms:modified>
</cp:coreProperties>
</file>