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7110" tabRatio="759"/>
  </bookViews>
  <sheets>
    <sheet name="სასწავლო გეგმა" sheetId="33" r:id="rId1"/>
    <sheet name="Sheet6" sheetId="38" r:id="rId2"/>
    <sheet name="Sheet1" sheetId="39" r:id="rId3"/>
  </sheets>
  <calcPr calcId="124519"/>
</workbook>
</file>

<file path=xl/calcChain.xml><?xml version="1.0" encoding="utf-8"?>
<calcChain xmlns="http://schemas.openxmlformats.org/spreadsheetml/2006/main">
  <c r="AW115" i="33"/>
  <c r="AW113"/>
  <c r="AW112"/>
  <c r="AW114"/>
  <c r="AW105"/>
  <c r="AW104"/>
  <c r="AZ116"/>
  <c r="AY116"/>
  <c r="AX116"/>
  <c r="U116"/>
  <c r="T116"/>
  <c r="S116"/>
  <c r="R116"/>
  <c r="Q116"/>
  <c r="P116"/>
  <c r="O116"/>
  <c r="N116"/>
  <c r="M116"/>
  <c r="L116"/>
  <c r="K116"/>
  <c r="J116"/>
  <c r="I116"/>
  <c r="H116"/>
  <c r="G116"/>
  <c r="F116"/>
  <c r="E116"/>
  <c r="B116"/>
  <c r="AW111"/>
  <c r="AW110"/>
  <c r="AW109"/>
  <c r="AW108"/>
  <c r="AW107"/>
  <c r="AW106"/>
  <c r="AW103"/>
  <c r="AW102"/>
  <c r="AW89"/>
  <c r="AW91"/>
  <c r="AW90"/>
  <c r="AW88"/>
  <c r="AW87"/>
  <c r="AW86"/>
  <c r="AW81"/>
  <c r="AW80"/>
  <c r="AW69"/>
  <c r="AW68"/>
  <c r="AZ92"/>
  <c r="AY92"/>
  <c r="AX92"/>
  <c r="AW85"/>
  <c r="AW84"/>
  <c r="AW83"/>
  <c r="AW82"/>
  <c r="AW79"/>
  <c r="AW78"/>
  <c r="AW77"/>
  <c r="AW76"/>
  <c r="AW75"/>
  <c r="AW74"/>
  <c r="AW73"/>
  <c r="AW72"/>
  <c r="AW71"/>
  <c r="AW70"/>
  <c r="AW67"/>
  <c r="AW66"/>
  <c r="AW65"/>
  <c r="AW64"/>
  <c r="AW63"/>
  <c r="AW62"/>
  <c r="AW61"/>
  <c r="AW60"/>
  <c r="AW59"/>
  <c r="AW58"/>
  <c r="AW57"/>
  <c r="AW56"/>
  <c r="AW55"/>
  <c r="AW54"/>
  <c r="AW53"/>
  <c r="AW52"/>
  <c r="AW51"/>
  <c r="AW50"/>
  <c r="AW49"/>
  <c r="AW48"/>
  <c r="AW47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AW46"/>
  <c r="AW117" l="1"/>
  <c r="BA116"/>
  <c r="AW116"/>
  <c r="AW92"/>
  <c r="BA92"/>
  <c r="B92" l="1"/>
</calcChain>
</file>

<file path=xl/sharedStrings.xml><?xml version="1.0" encoding="utf-8"?>
<sst xmlns="http://schemas.openxmlformats.org/spreadsheetml/2006/main" count="88" uniqueCount="75">
  <si>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</si>
  <si>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</si>
  <si>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</si>
  <si>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</si>
  <si>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</si>
  <si>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</si>
  <si>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</si>
  <si>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დამოუკიდებელი.</t>
  </si>
  <si>
    <t>#</t>
  </si>
  <si>
    <t>სსიპ -  აკაკი   წერეთლის  სახელმწიფო  უნივესიტეტი</t>
  </si>
  <si>
    <t>სწავლების  პირველი   წელი</t>
  </si>
  <si>
    <t xml:space="preserve">სარეგის
ტრაციო 
ნომერი
</t>
  </si>
  <si>
    <t>ინფორმაციული წიგნიერება 1</t>
  </si>
  <si>
    <t>0610003</t>
  </si>
  <si>
    <t>ინტერპერსონალური კომუნიკაცია</t>
  </si>
  <si>
    <t>0030104</t>
  </si>
  <si>
    <t>მეწარმეობა 1</t>
  </si>
  <si>
    <t>0410003</t>
  </si>
  <si>
    <t>რაოდენობრივი წიგნიერება</t>
  </si>
  <si>
    <t>0020103</t>
  </si>
  <si>
    <t xml:space="preserve">ინგლისური  ენა   </t>
  </si>
  <si>
    <t>0230101</t>
  </si>
  <si>
    <t>სამოქალაქო განათლება</t>
  </si>
  <si>
    <t>0110004</t>
  </si>
  <si>
    <t xml:space="preserve">გაცნობითი პრაქტიკა </t>
  </si>
  <si>
    <t>0711927</t>
  </si>
  <si>
    <t>ავტოსატრანსპორტო საშუალებების კლასიფიკაცია</t>
  </si>
  <si>
    <t>0711923</t>
  </si>
  <si>
    <t>ზოგადი ელექტროტექნიკის საფუძვლები</t>
  </si>
  <si>
    <t>0711924</t>
  </si>
  <si>
    <t>საზეინკლო   საქმის    საფუძვლები</t>
  </si>
  <si>
    <t>0711329</t>
  </si>
  <si>
    <t>შრომის უსაფრთხოება და გარემოს დაცვა</t>
  </si>
  <si>
    <t>0711925</t>
  </si>
  <si>
    <t>დამკვეთთან ურთიერთობა</t>
  </si>
  <si>
    <t>0711926</t>
  </si>
  <si>
    <t>ტრანსმისიის   კლასიფიკაცია</t>
  </si>
  <si>
    <t>0711908</t>
  </si>
  <si>
    <t>დაკიდების სისტემის საჭით   მართვის   და სამუხრუჭე   სისტემების   კლასიფიკაცია</t>
  </si>
  <si>
    <t>0711906</t>
  </si>
  <si>
    <t>ტექნიკური უცხო ენა და სიმბოლოები</t>
  </si>
  <si>
    <t>0711907</t>
  </si>
  <si>
    <t>შიდაწვის     ძრავების  კლასიფიკაცია</t>
  </si>
  <si>
    <t>0711909</t>
  </si>
  <si>
    <t xml:space="preserve">ავტომობილის სამუხრუჭე სისტემის ელექტრონული მართვის სერვისი                  </t>
  </si>
  <si>
    <t xml:space="preserve">ავტომატური და  ვარიატორული გადაცემათა კოლოფების ელექტრონული სისტემების სერვისი     </t>
  </si>
  <si>
    <t xml:space="preserve">ბენზინსა და აირის საწვავზე მომუშავე ძრავას ელექტრონული ანთების სისტემის  სერვისი         </t>
  </si>
  <si>
    <t xml:space="preserve">გათბობა-კონდიცირების ელექტრული და ელექტრონული სისტემების სერვისი                              </t>
  </si>
  <si>
    <t xml:space="preserve">დაკიდების ელექტრონული მართვის სისტემის სერვისი                        </t>
  </si>
  <si>
    <t xml:space="preserve">დამუხტვა - გაშვების სისტემის სერვისი                              </t>
  </si>
  <si>
    <t xml:space="preserve">სარჩილავი სადგურის გამოყენება    </t>
  </si>
  <si>
    <t>0711313</t>
  </si>
  <si>
    <t>0711301</t>
  </si>
  <si>
    <t>0711303</t>
  </si>
  <si>
    <t>0711304</t>
  </si>
  <si>
    <t>0711305</t>
  </si>
  <si>
    <t>0711306</t>
  </si>
  <si>
    <t>0710321</t>
  </si>
  <si>
    <t xml:space="preserve">ელექტროტექნიკური ნახაზების წაკითხვა    </t>
  </si>
  <si>
    <t xml:space="preserve">საჭის მექანიზმის ელექტრონული მართვის სისტემების სერვისი           </t>
  </si>
  <si>
    <t xml:space="preserve">ძრავას ჰაერით და  საწვავით  კვების ელექტრული და ელექტრონული სისტემების  სერვისი        </t>
  </si>
  <si>
    <t xml:space="preserve">ძრავას შეზეთვა-გაგრილების ელექტრონული სისტემის სერვისი     </t>
  </si>
  <si>
    <t xml:space="preserve">უსაფრთხოებისა და გატაცების საწინააღმდეგო სისტემების სერვისი     </t>
  </si>
  <si>
    <t xml:space="preserve">ელექტრო და ჰიბრიდული ავტომობილების სერვისი              </t>
  </si>
  <si>
    <t xml:space="preserve">მექანიკურ გადაცემათა  კოლოფების, გადაბმულობის  და   გამანაწილებელი კოლოფების ელექტრონული  მართვის სისტემის  სერვისი                 </t>
  </si>
  <si>
    <t>0711921</t>
  </si>
  <si>
    <t>0711308</t>
  </si>
  <si>
    <t>0711309</t>
  </si>
  <si>
    <t>0711310</t>
  </si>
  <si>
    <t>0711311</t>
  </si>
  <si>
    <t>0711307</t>
  </si>
  <si>
    <t xml:space="preserve">      ქართულენოვანი    სტუდენტებისთვის</t>
  </si>
  <si>
    <t>სწავლების  მეორე   წელი</t>
  </si>
  <si>
    <t>0711912</t>
  </si>
  <si>
    <t xml:space="preserve">პროგრამის   სახელწოდება და კოდი - მსუბუქი  ავტომობილის ელექტრო და ელექტრონული
 სისტემების  შეკეთება  0716
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</si>
</sst>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8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3" xfId="0" applyBorder="1" applyAlignment="1"/>
    <xf numFmtId="0" fontId="0" fillId="0" borderId="0" xfId="0" applyAlignment="1"/>
    <xf numFmtId="0" fontId="0" fillId="2" borderId="33" xfId="0" applyFill="1" applyBorder="1" applyAlignment="1"/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/>
    <xf numFmtId="0" fontId="11" fillId="0" borderId="0" xfId="0" applyNumberFormat="1" applyFont="1"/>
    <xf numFmtId="0" fontId="9" fillId="0" borderId="0" xfId="0" applyFont="1"/>
    <xf numFmtId="0" fontId="3" fillId="0" borderId="2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1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0" fillId="5" borderId="0" xfId="0" applyFill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3" fillId="5" borderId="10" xfId="0" applyFont="1" applyFill="1" applyBorder="1" applyAlignment="1">
      <alignment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3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2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Border="1" applyAlignment="1"/>
    <xf numFmtId="0" fontId="3" fillId="2" borderId="3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3" fillId="6" borderId="35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0" fillId="4" borderId="21" xfId="0" applyNumberFormat="1" applyFill="1" applyBorder="1" applyAlignment="1">
      <alignment horizontal="center" vertical="center"/>
    </xf>
    <xf numFmtId="0" fontId="1" fillId="4" borderId="26" xfId="0" applyNumberFormat="1" applyFont="1" applyFill="1" applyBorder="1" applyAlignment="1">
      <alignment vertical="center"/>
    </xf>
    <xf numFmtId="0" fontId="2" fillId="4" borderId="18" xfId="0" applyNumberFormat="1" applyFont="1" applyFill="1" applyBorder="1" applyAlignment="1">
      <alignment horizontal="center" vertical="center" textRotation="90"/>
    </xf>
    <xf numFmtId="0" fontId="2" fillId="4" borderId="0" xfId="0" applyNumberFormat="1" applyFont="1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textRotation="90"/>
    </xf>
    <xf numFmtId="0" fontId="2" fillId="4" borderId="37" xfId="0" applyFont="1" applyFill="1" applyBorder="1" applyAlignment="1">
      <alignment horizontal="center" vertical="center" textRotation="90"/>
    </xf>
    <xf numFmtId="0" fontId="1" fillId="2" borderId="27" xfId="0" applyFont="1" applyFill="1" applyBorder="1" applyAlignment="1">
      <alignment horizontal="left" vertical="center" textRotation="90" wrapText="1"/>
    </xf>
    <xf numFmtId="0" fontId="1" fillId="2" borderId="17" xfId="0" applyFont="1" applyFill="1" applyBorder="1" applyAlignment="1">
      <alignment horizontal="left" vertical="center" textRotation="90"/>
    </xf>
    <xf numFmtId="0" fontId="7" fillId="2" borderId="2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/>
    </xf>
    <xf numFmtId="0" fontId="16" fillId="5" borderId="26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36" xfId="0" applyFont="1" applyFill="1" applyBorder="1" applyAlignment="1">
      <alignment horizontal="center" vertical="center" textRotation="90"/>
    </xf>
    <xf numFmtId="0" fontId="3" fillId="2" borderId="2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center" vertical="center"/>
    </xf>
    <xf numFmtId="0" fontId="0" fillId="0" borderId="0" xfId="0"/>
    <xf numFmtId="0" fontId="4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2" fillId="0" borderId="0" xfId="0" applyNumberFormat="1" applyFont="1" applyAlignment="1">
      <alignment horizont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horizontal="left" vertical="center" wrapText="1"/>
    </xf>
    <xf numFmtId="0" fontId="2" fillId="4" borderId="39" xfId="0" applyFont="1" applyFill="1" applyBorder="1" applyAlignment="1">
      <alignment horizontal="center" vertical="center"/>
    </xf>
    <xf numFmtId="0" fontId="5" fillId="4" borderId="2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4</xdr:row>
      <xdr:rowOff>101740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17"/>
  <sheetViews>
    <sheetView tabSelected="1" topLeftCell="A65" zoomScale="80" zoomScaleNormal="80" workbookViewId="0">
      <selection activeCell="AF121" sqref="AF121"/>
    </sheetView>
  </sheetViews>
  <sheetFormatPr defaultRowHeight="15"/>
  <cols>
    <col min="1" max="1" width="3.42578125" style="3" customWidth="1"/>
    <col min="2" max="2" width="5.42578125" style="7" customWidth="1"/>
    <col min="3" max="3" width="9.7109375" style="3" customWidth="1"/>
    <col min="4" max="4" width="53.140625" customWidth="1"/>
    <col min="5" max="5" width="3.1406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.28515625" style="75" customWidth="1"/>
    <col min="49" max="49" width="7.285156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>
      <c r="D1" s="136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</row>
    <row r="2" spans="2:57" ht="17.25" customHeight="1">
      <c r="D2" s="136"/>
      <c r="E2" s="138" t="s">
        <v>9</v>
      </c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W2" s="142"/>
      <c r="AX2" s="142"/>
      <c r="AY2" s="142"/>
      <c r="AZ2" s="20"/>
    </row>
    <row r="3" spans="2:57">
      <c r="D3" s="136"/>
      <c r="AW3" s="19"/>
      <c r="AX3" s="18"/>
      <c r="AY3" s="18"/>
      <c r="AZ3" s="18"/>
    </row>
    <row r="4" spans="2:57" ht="35.25" customHeight="1">
      <c r="B4" s="3"/>
      <c r="D4" s="136"/>
      <c r="E4" s="137" t="s">
        <v>74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4"/>
    </row>
    <row r="5" spans="2:57" s="3" customFormat="1">
      <c r="D5" s="13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V5" s="75"/>
      <c r="AW5" s="14"/>
    </row>
    <row r="6" spans="2:57" ht="12" customHeight="1">
      <c r="D6" s="13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>
      <c r="AV7" s="75"/>
    </row>
    <row r="8" spans="2:57" ht="14.25" hidden="1" customHeight="1">
      <c r="C8"/>
      <c r="AA8"/>
      <c r="AW8"/>
    </row>
    <row r="9" spans="2:57" s="3" customFormat="1" ht="11.25" hidden="1" customHeight="1">
      <c r="B9" s="12" t="s">
        <v>4</v>
      </c>
      <c r="AV9" s="75"/>
    </row>
    <row r="10" spans="2:57" ht="12" hidden="1" customHeight="1">
      <c r="B10" s="12"/>
      <c r="C10"/>
      <c r="AA10"/>
      <c r="AW10"/>
    </row>
    <row r="11" spans="2:57" s="3" customFormat="1" ht="12" hidden="1" customHeight="1">
      <c r="B11" s="12"/>
      <c r="AV11" s="75"/>
    </row>
    <row r="12" spans="2:57" ht="12" hidden="1" customHeight="1">
      <c r="B12" s="12"/>
      <c r="C12"/>
      <c r="AA12"/>
      <c r="AW12"/>
    </row>
    <row r="13" spans="2:57" s="3" customFormat="1" ht="12" hidden="1" customHeight="1">
      <c r="B13" s="12"/>
      <c r="AV13" s="75"/>
    </row>
    <row r="14" spans="2:57" ht="12" hidden="1" customHeight="1">
      <c r="B14" s="12"/>
      <c r="C14"/>
      <c r="AA14"/>
      <c r="AW14"/>
    </row>
    <row r="15" spans="2:57" s="3" customFormat="1" ht="12" hidden="1" customHeight="1">
      <c r="B15" s="12"/>
      <c r="AV15" s="75"/>
    </row>
    <row r="16" spans="2:57" ht="12" hidden="1" customHeight="1">
      <c r="B16" s="12"/>
      <c r="C16"/>
      <c r="AA16"/>
      <c r="AW16"/>
    </row>
    <row r="17" spans="2:50" s="3" customFormat="1" ht="12" hidden="1" customHeight="1">
      <c r="B17" s="12"/>
      <c r="AV17" s="75"/>
    </row>
    <row r="18" spans="2:50" ht="12" hidden="1" customHeight="1">
      <c r="B18" s="3"/>
      <c r="C18"/>
      <c r="AA18"/>
      <c r="AW18"/>
    </row>
    <row r="19" spans="2:50" s="3" customFormat="1" ht="12" hidden="1" customHeight="1">
      <c r="AV19" s="75"/>
    </row>
    <row r="20" spans="2:50" ht="11.25" hidden="1" customHeight="1">
      <c r="B20" s="3"/>
      <c r="C20"/>
      <c r="AA20"/>
      <c r="AW20"/>
    </row>
    <row r="21" spans="2:50" s="3" customFormat="1" ht="12" hidden="1" customHeight="1">
      <c r="AV21" s="75"/>
    </row>
    <row r="22" spans="2:50" ht="12" hidden="1" customHeight="1">
      <c r="B22" s="3"/>
      <c r="C22"/>
      <c r="AA22"/>
      <c r="AW22"/>
    </row>
    <row r="23" spans="2:50" s="3" customFormat="1" ht="12" hidden="1" customHeight="1">
      <c r="AV23" s="75"/>
    </row>
    <row r="24" spans="2:50" s="3" customFormat="1" ht="12" hidden="1" customHeight="1">
      <c r="B24" s="10"/>
      <c r="AV24" s="75"/>
    </row>
    <row r="25" spans="2:50" s="3" customFormat="1" ht="12" hidden="1" customHeight="1">
      <c r="B25" s="10"/>
      <c r="AV25" s="75"/>
    </row>
    <row r="26" spans="2:50" s="3" customFormat="1" ht="12" hidden="1" customHeight="1">
      <c r="B26" s="10"/>
      <c r="AV26" s="75"/>
    </row>
    <row r="27" spans="2:50" s="3" customFormat="1" ht="3.75" hidden="1" customHeight="1">
      <c r="B27" s="10"/>
      <c r="AV27" s="75"/>
    </row>
    <row r="28" spans="2:50" s="3" customFormat="1" ht="12" hidden="1" customHeight="1">
      <c r="B28" s="10"/>
      <c r="AV28" s="75"/>
    </row>
    <row r="29" spans="2:50" s="3" customFormat="1" ht="12" hidden="1" customHeight="1">
      <c r="B29" s="10"/>
      <c r="AV29" s="75"/>
    </row>
    <row r="30" spans="2:50" s="6" customFormat="1" ht="14.25" hidden="1" customHeight="1">
      <c r="B30" s="10"/>
    </row>
    <row r="31" spans="2:50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V32" s="75"/>
      <c r="AW32" s="6"/>
    </row>
    <row r="33" spans="1:53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V33" s="75"/>
      <c r="AW33" s="6"/>
    </row>
    <row r="34" spans="1:53" s="3" customFormat="1" ht="0.75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V34" s="75"/>
      <c r="AW34" s="6"/>
    </row>
    <row r="35" spans="1:53" s="3" customFormat="1" ht="24.75" customHeight="1">
      <c r="B35" s="9"/>
      <c r="E35" s="138" t="s">
        <v>71</v>
      </c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V35" s="75"/>
      <c r="AW35" s="6"/>
    </row>
    <row r="36" spans="1:53" hidden="1">
      <c r="AW36" s="21"/>
    </row>
    <row r="37" spans="1:53" s="3" customFormat="1" hidden="1">
      <c r="B37" s="7"/>
      <c r="AV37" s="75"/>
      <c r="AW37" s="22"/>
    </row>
    <row r="38" spans="1:53" s="3" customFormat="1" hidden="1">
      <c r="B38" s="7"/>
      <c r="AV38" s="75"/>
      <c r="AW38" s="22"/>
    </row>
    <row r="39" spans="1:53" s="3" customFormat="1" ht="3" hidden="1" customHeight="1">
      <c r="B39" s="7"/>
      <c r="AV39" s="75"/>
      <c r="AW39" s="22"/>
    </row>
    <row r="40" spans="1:53" s="3" customFormat="1" hidden="1">
      <c r="B40" s="7"/>
      <c r="AV40" s="75"/>
      <c r="AW40" s="22"/>
    </row>
    <row r="41" spans="1:53" s="3" customFormat="1" hidden="1">
      <c r="B41" s="7"/>
      <c r="AV41" s="75"/>
      <c r="AW41" s="22"/>
    </row>
    <row r="42" spans="1:53" ht="2.25" hidden="1" customHeight="1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5"/>
      <c r="AX42" s="13"/>
      <c r="AY42" s="13"/>
      <c r="AZ42" s="13"/>
    </row>
    <row r="43" spans="1:53" ht="23.25" customHeight="1" thickBot="1">
      <c r="A43" s="37"/>
      <c r="B43" s="28"/>
      <c r="C43" s="29"/>
      <c r="D43" s="123" t="s">
        <v>10</v>
      </c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  <c r="AW43" s="124"/>
      <c r="AX43" s="125"/>
      <c r="AY43" s="125"/>
      <c r="AZ43" s="126"/>
    </row>
    <row r="44" spans="1:53" ht="23.25" customHeight="1" thickBot="1">
      <c r="A44" s="116" t="s">
        <v>8</v>
      </c>
      <c r="B44" s="117" t="s">
        <v>3</v>
      </c>
      <c r="C44" s="119" t="s">
        <v>11</v>
      </c>
      <c r="D44" s="121" t="s">
        <v>1</v>
      </c>
      <c r="E44" s="127" t="s">
        <v>5</v>
      </c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36"/>
      <c r="AX44" s="140" t="s">
        <v>6</v>
      </c>
      <c r="AY44" s="140" t="s">
        <v>7</v>
      </c>
      <c r="AZ44" s="140" t="s">
        <v>2</v>
      </c>
    </row>
    <row r="45" spans="1:53" ht="33" customHeight="1" thickBot="1">
      <c r="A45" s="116"/>
      <c r="B45" s="118"/>
      <c r="C45" s="120"/>
      <c r="D45" s="122"/>
      <c r="E45" s="33">
        <v>1</v>
      </c>
      <c r="F45" s="33">
        <v>2</v>
      </c>
      <c r="G45" s="33">
        <v>3</v>
      </c>
      <c r="H45" s="33">
        <v>4</v>
      </c>
      <c r="I45" s="33">
        <v>5</v>
      </c>
      <c r="J45" s="33">
        <v>6</v>
      </c>
      <c r="K45" s="33">
        <v>7</v>
      </c>
      <c r="L45" s="33">
        <v>8</v>
      </c>
      <c r="M45" s="33">
        <v>9</v>
      </c>
      <c r="N45" s="32">
        <v>10</v>
      </c>
      <c r="O45" s="32">
        <v>11</v>
      </c>
      <c r="P45" s="33">
        <v>12</v>
      </c>
      <c r="Q45" s="33">
        <v>13</v>
      </c>
      <c r="R45" s="33">
        <v>14</v>
      </c>
      <c r="S45" s="33">
        <v>15</v>
      </c>
      <c r="T45" s="33">
        <v>16</v>
      </c>
      <c r="U45" s="33">
        <v>17</v>
      </c>
      <c r="V45" s="33">
        <v>18</v>
      </c>
      <c r="W45" s="33">
        <v>19</v>
      </c>
      <c r="X45" s="34">
        <v>20</v>
      </c>
      <c r="Y45" s="34">
        <v>21</v>
      </c>
      <c r="Z45" s="34">
        <v>22</v>
      </c>
      <c r="AA45" s="34">
        <v>23</v>
      </c>
      <c r="AB45" s="32">
        <v>24</v>
      </c>
      <c r="AC45" s="33">
        <v>25</v>
      </c>
      <c r="AD45" s="33">
        <v>26</v>
      </c>
      <c r="AE45" s="33">
        <v>27</v>
      </c>
      <c r="AF45" s="33">
        <v>28</v>
      </c>
      <c r="AG45" s="33">
        <v>29</v>
      </c>
      <c r="AH45" s="33">
        <v>30</v>
      </c>
      <c r="AI45" s="33">
        <v>31</v>
      </c>
      <c r="AJ45" s="33">
        <v>32</v>
      </c>
      <c r="AK45" s="33">
        <v>33</v>
      </c>
      <c r="AL45" s="32">
        <v>34</v>
      </c>
      <c r="AM45" s="32">
        <v>35</v>
      </c>
      <c r="AN45" s="32">
        <v>36</v>
      </c>
      <c r="AO45" s="32">
        <v>37</v>
      </c>
      <c r="AP45" s="32">
        <v>38</v>
      </c>
      <c r="AQ45" s="32">
        <v>39</v>
      </c>
      <c r="AR45" s="32">
        <v>40</v>
      </c>
      <c r="AS45" s="32">
        <v>41</v>
      </c>
      <c r="AT45" s="32">
        <v>42</v>
      </c>
      <c r="AU45" s="32">
        <v>43</v>
      </c>
      <c r="AV45" s="32">
        <v>44</v>
      </c>
      <c r="AW45" s="35" t="s">
        <v>0</v>
      </c>
      <c r="AX45" s="141"/>
      <c r="AY45" s="141"/>
      <c r="AZ45" s="141"/>
    </row>
    <row r="46" spans="1:53">
      <c r="A46" s="116">
        <v>1</v>
      </c>
      <c r="B46" s="106">
        <v>3</v>
      </c>
      <c r="C46" s="108" t="s">
        <v>13</v>
      </c>
      <c r="D46" s="133" t="s">
        <v>12</v>
      </c>
      <c r="E46" s="58">
        <v>9</v>
      </c>
      <c r="F46" s="58">
        <v>9</v>
      </c>
      <c r="G46" s="58">
        <v>9</v>
      </c>
      <c r="H46" s="58">
        <v>8</v>
      </c>
      <c r="I46" s="58">
        <v>8</v>
      </c>
      <c r="J46" s="58">
        <v>8</v>
      </c>
      <c r="K46" s="58">
        <v>8</v>
      </c>
      <c r="L46" s="58">
        <v>8</v>
      </c>
      <c r="M46" s="58"/>
      <c r="N46" s="58"/>
      <c r="O46" s="58"/>
      <c r="P46" s="58"/>
      <c r="Q46" s="59"/>
      <c r="R46" s="58"/>
      <c r="S46" s="58"/>
      <c r="T46" s="58"/>
      <c r="U46" s="58"/>
      <c r="V46" s="58"/>
      <c r="W46" s="59"/>
      <c r="X46" s="58"/>
      <c r="Y46" s="58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1"/>
      <c r="AO46" s="61"/>
      <c r="AP46" s="61"/>
      <c r="AQ46" s="61"/>
      <c r="AR46" s="61"/>
      <c r="AS46" s="61"/>
      <c r="AT46" s="61"/>
      <c r="AU46" s="61"/>
      <c r="AV46" s="80"/>
      <c r="AW46" s="31">
        <f>SUM(E46:AV46)</f>
        <v>67</v>
      </c>
      <c r="AX46" s="62">
        <v>60</v>
      </c>
      <c r="AY46" s="58"/>
      <c r="AZ46" s="63">
        <v>7</v>
      </c>
    </row>
    <row r="47" spans="1:53">
      <c r="A47" s="116"/>
      <c r="B47" s="107"/>
      <c r="C47" s="109"/>
      <c r="D47" s="134"/>
      <c r="E47" s="50">
        <v>1</v>
      </c>
      <c r="F47" s="50">
        <v>1</v>
      </c>
      <c r="G47" s="50">
        <v>1</v>
      </c>
      <c r="H47" s="50">
        <v>1</v>
      </c>
      <c r="I47" s="41">
        <v>1</v>
      </c>
      <c r="J47" s="41">
        <v>1</v>
      </c>
      <c r="K47" s="50">
        <v>1</v>
      </c>
      <c r="L47" s="50">
        <v>1</v>
      </c>
      <c r="M47" s="50"/>
      <c r="N47" s="50"/>
      <c r="O47" s="50"/>
      <c r="P47" s="50"/>
      <c r="Q47" s="51"/>
      <c r="R47" s="50"/>
      <c r="S47" s="50"/>
      <c r="T47" s="50"/>
      <c r="U47" s="50"/>
      <c r="V47" s="50"/>
      <c r="W47" s="51"/>
      <c r="X47" s="50"/>
      <c r="Y47" s="50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42"/>
      <c r="AO47" s="42"/>
      <c r="AP47" s="42"/>
      <c r="AQ47" s="42"/>
      <c r="AR47" s="42"/>
      <c r="AS47" s="42"/>
      <c r="AT47" s="42"/>
      <c r="AU47" s="42"/>
      <c r="AV47" s="86"/>
      <c r="AW47" s="31">
        <f t="shared" ref="AW47:AW92" si="0">SUM(E47:AV47)</f>
        <v>8</v>
      </c>
      <c r="AX47" s="45"/>
      <c r="AY47" s="41">
        <v>8</v>
      </c>
      <c r="AZ47" s="46"/>
      <c r="BA47" s="93"/>
    </row>
    <row r="48" spans="1:53">
      <c r="A48" s="116">
        <v>2</v>
      </c>
      <c r="B48" s="106">
        <v>2</v>
      </c>
      <c r="C48" s="108" t="s">
        <v>25</v>
      </c>
      <c r="D48" s="114" t="s">
        <v>24</v>
      </c>
      <c r="E48" s="59">
        <v>5</v>
      </c>
      <c r="F48" s="59">
        <v>5</v>
      </c>
      <c r="G48" s="59">
        <v>5</v>
      </c>
      <c r="H48" s="59">
        <v>5</v>
      </c>
      <c r="I48" s="59">
        <v>6</v>
      </c>
      <c r="J48" s="59">
        <v>6</v>
      </c>
      <c r="K48" s="59">
        <v>6</v>
      </c>
      <c r="L48" s="59">
        <v>6</v>
      </c>
      <c r="M48" s="5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66"/>
      <c r="AO48" s="66"/>
      <c r="AP48" s="66"/>
      <c r="AQ48" s="66"/>
      <c r="AR48" s="66"/>
      <c r="AS48" s="66"/>
      <c r="AT48" s="66"/>
      <c r="AU48" s="66"/>
      <c r="AV48" s="67"/>
      <c r="AW48" s="31">
        <f t="shared" si="0"/>
        <v>44</v>
      </c>
      <c r="AX48" s="62">
        <v>39</v>
      </c>
      <c r="AY48" s="58"/>
      <c r="AZ48" s="63">
        <v>5</v>
      </c>
      <c r="BA48" s="76"/>
    </row>
    <row r="49" spans="1:54">
      <c r="A49" s="116"/>
      <c r="B49" s="107"/>
      <c r="C49" s="143"/>
      <c r="D49" s="111"/>
      <c r="E49" s="40">
        <v>1</v>
      </c>
      <c r="F49" s="41">
        <v>1</v>
      </c>
      <c r="G49" s="41">
        <v>1</v>
      </c>
      <c r="H49" s="41"/>
      <c r="I49" s="41"/>
      <c r="J49" s="41">
        <v>1</v>
      </c>
      <c r="K49" s="41">
        <v>1</v>
      </c>
      <c r="L49" s="41">
        <v>1</v>
      </c>
      <c r="M49" s="49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3"/>
      <c r="AO49" s="43"/>
      <c r="AP49" s="43"/>
      <c r="AQ49" s="43"/>
      <c r="AR49" s="43"/>
      <c r="AS49" s="43"/>
      <c r="AT49" s="43"/>
      <c r="AU49" s="43"/>
      <c r="AV49" s="87"/>
      <c r="AW49" s="31">
        <f t="shared" si="0"/>
        <v>6</v>
      </c>
      <c r="AX49" s="45"/>
      <c r="AY49" s="41">
        <v>6</v>
      </c>
      <c r="AZ49" s="46"/>
    </row>
    <row r="50" spans="1:54" ht="15" customHeight="1">
      <c r="A50" s="116">
        <v>3</v>
      </c>
      <c r="B50" s="106">
        <v>2</v>
      </c>
      <c r="C50" s="108" t="s">
        <v>17</v>
      </c>
      <c r="D50" s="114" t="s">
        <v>16</v>
      </c>
      <c r="E50" s="58">
        <v>3</v>
      </c>
      <c r="F50" s="58">
        <v>3</v>
      </c>
      <c r="G50" s="58">
        <v>3</v>
      </c>
      <c r="H50" s="58">
        <v>3</v>
      </c>
      <c r="I50" s="58">
        <v>4</v>
      </c>
      <c r="J50" s="58">
        <v>4</v>
      </c>
      <c r="K50" s="58">
        <v>4</v>
      </c>
      <c r="L50" s="58">
        <v>4</v>
      </c>
      <c r="M50" s="58"/>
      <c r="N50" s="58"/>
      <c r="O50" s="58"/>
      <c r="P50" s="5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66"/>
      <c r="AO50" s="66"/>
      <c r="AP50" s="66"/>
      <c r="AQ50" s="66"/>
      <c r="AR50" s="66"/>
      <c r="AS50" s="66"/>
      <c r="AT50" s="66"/>
      <c r="AU50" s="66"/>
      <c r="AV50" s="67"/>
      <c r="AW50" s="31">
        <f t="shared" si="0"/>
        <v>28</v>
      </c>
      <c r="AX50" s="62">
        <v>26</v>
      </c>
      <c r="AY50" s="58"/>
      <c r="AZ50" s="63">
        <v>2</v>
      </c>
      <c r="BA50" s="76"/>
    </row>
    <row r="51" spans="1:54">
      <c r="A51" s="116"/>
      <c r="B51" s="107"/>
      <c r="C51" s="109"/>
      <c r="D51" s="115"/>
      <c r="E51" s="41">
        <v>3</v>
      </c>
      <c r="F51" s="41">
        <v>2</v>
      </c>
      <c r="G51" s="41">
        <v>2</v>
      </c>
      <c r="H51" s="41">
        <v>3</v>
      </c>
      <c r="I51" s="41">
        <v>3</v>
      </c>
      <c r="J51" s="41">
        <v>3</v>
      </c>
      <c r="K51" s="41">
        <v>3</v>
      </c>
      <c r="L51" s="41">
        <v>3</v>
      </c>
      <c r="M51" s="41"/>
      <c r="N51" s="41"/>
      <c r="O51" s="41"/>
      <c r="P51" s="41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3"/>
      <c r="AO51" s="43"/>
      <c r="AP51" s="43"/>
      <c r="AQ51" s="43"/>
      <c r="AR51" s="43"/>
      <c r="AS51" s="43"/>
      <c r="AT51" s="43"/>
      <c r="AU51" s="43"/>
      <c r="AV51" s="87"/>
      <c r="AW51" s="31">
        <f t="shared" si="0"/>
        <v>22</v>
      </c>
      <c r="AX51" s="40"/>
      <c r="AY51" s="41">
        <v>22</v>
      </c>
      <c r="AZ51" s="46"/>
    </row>
    <row r="52" spans="1:54" ht="14.25" customHeight="1">
      <c r="A52" s="116">
        <v>4</v>
      </c>
      <c r="B52" s="106">
        <v>2</v>
      </c>
      <c r="C52" s="108" t="s">
        <v>19</v>
      </c>
      <c r="D52" s="114" t="s">
        <v>18</v>
      </c>
      <c r="E52" s="58">
        <v>6</v>
      </c>
      <c r="F52" s="58">
        <v>6</v>
      </c>
      <c r="G52" s="58">
        <v>6</v>
      </c>
      <c r="H52" s="58">
        <v>6</v>
      </c>
      <c r="I52" s="58">
        <v>6</v>
      </c>
      <c r="J52" s="58">
        <v>6</v>
      </c>
      <c r="K52" s="58">
        <v>6</v>
      </c>
      <c r="L52" s="58">
        <v>5</v>
      </c>
      <c r="M52" s="58"/>
      <c r="N52" s="58"/>
      <c r="O52" s="5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68"/>
      <c r="AL52" s="68"/>
      <c r="AM52" s="68"/>
      <c r="AN52" s="72"/>
      <c r="AO52" s="72"/>
      <c r="AP52" s="72"/>
      <c r="AQ52" s="72"/>
      <c r="AR52" s="72"/>
      <c r="AS52" s="72"/>
      <c r="AT52" s="72"/>
      <c r="AU52" s="72"/>
      <c r="AV52" s="92"/>
      <c r="AW52" s="31">
        <f t="shared" si="0"/>
        <v>47</v>
      </c>
      <c r="AX52" s="59">
        <v>44</v>
      </c>
      <c r="AY52" s="58"/>
      <c r="AZ52" s="63">
        <v>3</v>
      </c>
      <c r="BA52" s="76"/>
    </row>
    <row r="53" spans="1:54" ht="12" customHeight="1">
      <c r="A53" s="116"/>
      <c r="B53" s="107"/>
      <c r="C53" s="143"/>
      <c r="D53" s="115"/>
      <c r="E53" s="50"/>
      <c r="F53" s="50"/>
      <c r="G53" s="50">
        <v>1</v>
      </c>
      <c r="H53" s="50">
        <v>1</v>
      </c>
      <c r="I53" s="41">
        <v>1</v>
      </c>
      <c r="J53" s="41"/>
      <c r="K53" s="41"/>
      <c r="L53" s="41"/>
      <c r="M53" s="41"/>
      <c r="N53" s="41"/>
      <c r="O53" s="41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50"/>
      <c r="AL53" s="50"/>
      <c r="AM53" s="50"/>
      <c r="AN53" s="53"/>
      <c r="AO53" s="53"/>
      <c r="AP53" s="53"/>
      <c r="AQ53" s="53"/>
      <c r="AR53" s="53"/>
      <c r="AS53" s="53"/>
      <c r="AT53" s="53"/>
      <c r="AU53" s="53"/>
      <c r="AV53" s="54"/>
      <c r="AW53" s="31">
        <f t="shared" si="0"/>
        <v>3</v>
      </c>
      <c r="AX53" s="40"/>
      <c r="AY53" s="41">
        <v>3</v>
      </c>
      <c r="AZ53" s="46"/>
    </row>
    <row r="54" spans="1:54" ht="15" customHeight="1">
      <c r="A54" s="116">
        <v>5</v>
      </c>
      <c r="B54" s="106">
        <v>2</v>
      </c>
      <c r="C54" s="108" t="s">
        <v>23</v>
      </c>
      <c r="D54" s="114" t="s">
        <v>22</v>
      </c>
      <c r="E54" s="58">
        <v>4</v>
      </c>
      <c r="F54" s="58">
        <v>4</v>
      </c>
      <c r="G54" s="58">
        <v>5</v>
      </c>
      <c r="H54" s="58">
        <v>5</v>
      </c>
      <c r="I54" s="58">
        <v>5</v>
      </c>
      <c r="J54" s="58">
        <v>5</v>
      </c>
      <c r="K54" s="58">
        <v>5</v>
      </c>
      <c r="L54" s="58">
        <v>5</v>
      </c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66"/>
      <c r="AO54" s="66"/>
      <c r="AP54" s="66"/>
      <c r="AQ54" s="66"/>
      <c r="AR54" s="66"/>
      <c r="AS54" s="66"/>
      <c r="AT54" s="66"/>
      <c r="AU54" s="66"/>
      <c r="AV54" s="67"/>
      <c r="AW54" s="31">
        <f t="shared" si="0"/>
        <v>38</v>
      </c>
      <c r="AX54" s="70">
        <v>35</v>
      </c>
      <c r="AY54" s="58"/>
      <c r="AZ54" s="63">
        <v>3</v>
      </c>
      <c r="BA54" s="76"/>
      <c r="BB54" s="24"/>
    </row>
    <row r="55" spans="1:54" ht="14.25" customHeight="1">
      <c r="A55" s="116"/>
      <c r="B55" s="107"/>
      <c r="C55" s="109"/>
      <c r="D55" s="111"/>
      <c r="E55" s="40">
        <v>2</v>
      </c>
      <c r="F55" s="41">
        <v>2</v>
      </c>
      <c r="G55" s="41">
        <v>1</v>
      </c>
      <c r="H55" s="41">
        <v>1</v>
      </c>
      <c r="I55" s="41">
        <v>2</v>
      </c>
      <c r="J55" s="41">
        <v>1</v>
      </c>
      <c r="K55" s="41">
        <v>1</v>
      </c>
      <c r="L55" s="41">
        <v>2</v>
      </c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3"/>
      <c r="AO55" s="43"/>
      <c r="AP55" s="43"/>
      <c r="AQ55" s="43"/>
      <c r="AR55" s="43"/>
      <c r="AS55" s="43"/>
      <c r="AT55" s="43"/>
      <c r="AU55" s="43"/>
      <c r="AV55" s="87"/>
      <c r="AW55" s="31">
        <f t="shared" si="0"/>
        <v>12</v>
      </c>
      <c r="AX55" s="40"/>
      <c r="AY55" s="41">
        <v>12</v>
      </c>
      <c r="AZ55" s="46"/>
      <c r="BB55" s="25"/>
    </row>
    <row r="56" spans="1:54">
      <c r="A56" s="116">
        <v>6</v>
      </c>
      <c r="B56" s="112">
        <v>3</v>
      </c>
      <c r="C56" s="108" t="s">
        <v>15</v>
      </c>
      <c r="D56" s="133" t="s">
        <v>14</v>
      </c>
      <c r="E56" s="81"/>
      <c r="F56" s="82"/>
      <c r="G56" s="82"/>
      <c r="H56" s="82"/>
      <c r="I56" s="82"/>
      <c r="J56" s="82"/>
      <c r="K56" s="82"/>
      <c r="L56" s="82"/>
      <c r="M56" s="13">
        <v>8</v>
      </c>
      <c r="N56" s="97">
        <v>8</v>
      </c>
      <c r="O56" s="97">
        <v>8</v>
      </c>
      <c r="P56" s="97">
        <v>8</v>
      </c>
      <c r="Q56" s="97">
        <v>8</v>
      </c>
      <c r="R56" s="97">
        <v>8</v>
      </c>
      <c r="S56" s="97">
        <v>8</v>
      </c>
      <c r="T56" s="97">
        <v>8</v>
      </c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57"/>
      <c r="AK56" s="57"/>
      <c r="AL56" s="82"/>
      <c r="AM56" s="82"/>
      <c r="AN56" s="83"/>
      <c r="AO56" s="83"/>
      <c r="AP56" s="83"/>
      <c r="AQ56" s="83"/>
      <c r="AR56" s="83"/>
      <c r="AS56" s="83"/>
      <c r="AT56" s="83"/>
      <c r="AU56" s="83"/>
      <c r="AV56" s="84"/>
      <c r="AW56" s="31">
        <f t="shared" si="0"/>
        <v>64</v>
      </c>
      <c r="AX56" s="70">
        <v>60</v>
      </c>
      <c r="AY56" s="58"/>
      <c r="AZ56" s="63">
        <v>4</v>
      </c>
      <c r="BA56" s="76"/>
    </row>
    <row r="57" spans="1:54">
      <c r="A57" s="116"/>
      <c r="B57" s="113"/>
      <c r="C57" s="109"/>
      <c r="D57" s="134"/>
      <c r="E57" s="52"/>
      <c r="F57" s="49"/>
      <c r="G57" s="49"/>
      <c r="H57" s="49"/>
      <c r="I57" s="49"/>
      <c r="J57" s="49"/>
      <c r="K57" s="49"/>
      <c r="L57" s="49"/>
      <c r="M57" s="41">
        <v>1</v>
      </c>
      <c r="N57" s="41">
        <v>1</v>
      </c>
      <c r="O57" s="41">
        <v>2</v>
      </c>
      <c r="P57" s="41">
        <v>1</v>
      </c>
      <c r="Q57" s="41">
        <v>2</v>
      </c>
      <c r="R57" s="41">
        <v>2</v>
      </c>
      <c r="S57" s="43">
        <v>1</v>
      </c>
      <c r="T57" s="41">
        <v>1</v>
      </c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55"/>
      <c r="AO57" s="55"/>
      <c r="AP57" s="55"/>
      <c r="AQ57" s="55"/>
      <c r="AR57" s="55"/>
      <c r="AS57" s="55"/>
      <c r="AT57" s="55"/>
      <c r="AU57" s="55"/>
      <c r="AV57" s="88"/>
      <c r="AW57" s="31">
        <f t="shared" si="0"/>
        <v>11</v>
      </c>
      <c r="AX57" s="40"/>
      <c r="AY57" s="41">
        <v>11</v>
      </c>
      <c r="AZ57" s="46"/>
      <c r="BA57" s="10"/>
      <c r="BB57" s="11"/>
    </row>
    <row r="58" spans="1:54" ht="15" customHeight="1">
      <c r="A58" s="116">
        <v>7</v>
      </c>
      <c r="B58" s="106">
        <v>2</v>
      </c>
      <c r="C58" s="108" t="s">
        <v>27</v>
      </c>
      <c r="D58" s="110" t="s">
        <v>26</v>
      </c>
      <c r="E58" s="64"/>
      <c r="F58" s="57"/>
      <c r="G58" s="57"/>
      <c r="H58" s="57"/>
      <c r="I58" s="57"/>
      <c r="J58" s="57"/>
      <c r="K58" s="64"/>
      <c r="L58" s="57"/>
      <c r="M58" s="58">
        <v>4</v>
      </c>
      <c r="N58" s="58">
        <v>4</v>
      </c>
      <c r="O58" s="58">
        <v>5</v>
      </c>
      <c r="P58" s="58">
        <v>5</v>
      </c>
      <c r="Q58" s="58">
        <v>5</v>
      </c>
      <c r="R58" s="58">
        <v>5</v>
      </c>
      <c r="S58" s="58">
        <v>5</v>
      </c>
      <c r="T58" s="58">
        <v>5</v>
      </c>
      <c r="U58" s="57"/>
      <c r="V58" s="57"/>
      <c r="W58" s="57"/>
      <c r="X58" s="57"/>
      <c r="Y58" s="57"/>
      <c r="Z58" s="57"/>
      <c r="AA58" s="57"/>
      <c r="AB58" s="58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71"/>
      <c r="AO58" s="71"/>
      <c r="AP58" s="71"/>
      <c r="AQ58" s="71"/>
      <c r="AR58" s="71"/>
      <c r="AS58" s="71"/>
      <c r="AT58" s="71"/>
      <c r="AU58" s="71"/>
      <c r="AV58" s="85"/>
      <c r="AW58" s="31">
        <f t="shared" si="0"/>
        <v>38</v>
      </c>
      <c r="AX58" s="69">
        <v>34</v>
      </c>
      <c r="AY58" s="58"/>
      <c r="AZ58" s="63">
        <v>4</v>
      </c>
      <c r="BA58" s="76"/>
      <c r="BB58" s="11"/>
    </row>
    <row r="59" spans="1:54">
      <c r="A59" s="116"/>
      <c r="B59" s="107"/>
      <c r="C59" s="143"/>
      <c r="D59" s="111"/>
      <c r="E59" s="52"/>
      <c r="F59" s="49"/>
      <c r="G59" s="49"/>
      <c r="H59" s="49"/>
      <c r="I59" s="49"/>
      <c r="J59" s="49"/>
      <c r="K59" s="52"/>
      <c r="L59" s="49"/>
      <c r="M59" s="40">
        <v>2</v>
      </c>
      <c r="N59" s="41">
        <v>2</v>
      </c>
      <c r="O59" s="41">
        <v>1</v>
      </c>
      <c r="P59" s="41">
        <v>1</v>
      </c>
      <c r="Q59" s="41">
        <v>2</v>
      </c>
      <c r="R59" s="41">
        <v>1</v>
      </c>
      <c r="S59" s="41">
        <v>1</v>
      </c>
      <c r="T59" s="41">
        <v>2</v>
      </c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55"/>
      <c r="AO59" s="55"/>
      <c r="AP59" s="55"/>
      <c r="AQ59" s="55"/>
      <c r="AR59" s="55"/>
      <c r="AS59" s="55"/>
      <c r="AT59" s="55"/>
      <c r="AU59" s="55"/>
      <c r="AV59" s="88"/>
      <c r="AW59" s="31">
        <f t="shared" si="0"/>
        <v>12</v>
      </c>
      <c r="AX59" s="56"/>
      <c r="AY59" s="41">
        <v>12</v>
      </c>
      <c r="AZ59" s="46"/>
      <c r="BA59" s="10"/>
      <c r="BB59" s="11"/>
    </row>
    <row r="60" spans="1:54" s="3" customFormat="1">
      <c r="A60" s="116">
        <v>8</v>
      </c>
      <c r="B60" s="112">
        <v>2</v>
      </c>
      <c r="C60" s="108" t="s">
        <v>35</v>
      </c>
      <c r="D60" s="133" t="s">
        <v>34</v>
      </c>
      <c r="E60" s="64"/>
      <c r="F60" s="57"/>
      <c r="G60" s="57"/>
      <c r="H60" s="57"/>
      <c r="I60" s="57"/>
      <c r="J60" s="57"/>
      <c r="K60" s="64"/>
      <c r="L60" s="57"/>
      <c r="M60" s="59">
        <v>5</v>
      </c>
      <c r="N60" s="59">
        <v>5</v>
      </c>
      <c r="O60" s="59">
        <v>5</v>
      </c>
      <c r="P60" s="59">
        <v>5</v>
      </c>
      <c r="Q60" s="59">
        <v>6</v>
      </c>
      <c r="R60" s="59">
        <v>6</v>
      </c>
      <c r="S60" s="59">
        <v>6</v>
      </c>
      <c r="T60" s="59">
        <v>6</v>
      </c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71"/>
      <c r="AO60" s="71"/>
      <c r="AP60" s="71"/>
      <c r="AQ60" s="71"/>
      <c r="AR60" s="71"/>
      <c r="AS60" s="71"/>
      <c r="AT60" s="71"/>
      <c r="AU60" s="71"/>
      <c r="AV60" s="85"/>
      <c r="AW60" s="31">
        <f t="shared" si="0"/>
        <v>44</v>
      </c>
      <c r="AX60" s="69">
        <v>42</v>
      </c>
      <c r="AY60" s="58"/>
      <c r="AZ60" s="63">
        <v>2</v>
      </c>
      <c r="BA60" s="76"/>
      <c r="BB60" s="11"/>
    </row>
    <row r="61" spans="1:54" s="3" customFormat="1">
      <c r="A61" s="116"/>
      <c r="B61" s="113"/>
      <c r="C61" s="109"/>
      <c r="D61" s="134"/>
      <c r="E61" s="52"/>
      <c r="F61" s="49"/>
      <c r="G61" s="49"/>
      <c r="H61" s="49"/>
      <c r="I61" s="49"/>
      <c r="J61" s="49"/>
      <c r="K61" s="52"/>
      <c r="L61" s="49"/>
      <c r="M61" s="40">
        <v>1</v>
      </c>
      <c r="N61" s="41">
        <v>1</v>
      </c>
      <c r="O61" s="41">
        <v>1</v>
      </c>
      <c r="P61" s="41"/>
      <c r="Q61" s="41"/>
      <c r="R61" s="41">
        <v>1</v>
      </c>
      <c r="S61" s="41">
        <v>1</v>
      </c>
      <c r="T61" s="41">
        <v>1</v>
      </c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55"/>
      <c r="AO61" s="55"/>
      <c r="AP61" s="55"/>
      <c r="AQ61" s="55"/>
      <c r="AR61" s="55"/>
      <c r="AS61" s="55"/>
      <c r="AT61" s="55"/>
      <c r="AU61" s="55"/>
      <c r="AV61" s="88"/>
      <c r="AW61" s="31">
        <f t="shared" si="0"/>
        <v>6</v>
      </c>
      <c r="AX61" s="56"/>
      <c r="AY61" s="41">
        <v>6</v>
      </c>
      <c r="AZ61" s="46"/>
      <c r="BA61" s="10"/>
      <c r="BB61" s="11"/>
    </row>
    <row r="62" spans="1:54" s="3" customFormat="1" ht="15" customHeight="1">
      <c r="A62" s="116">
        <v>9</v>
      </c>
      <c r="B62" s="106">
        <v>3</v>
      </c>
      <c r="C62" s="144" t="s">
        <v>33</v>
      </c>
      <c r="D62" s="133" t="s">
        <v>32</v>
      </c>
      <c r="E62" s="64"/>
      <c r="F62" s="57"/>
      <c r="G62" s="57"/>
      <c r="H62" s="57"/>
      <c r="I62" s="57"/>
      <c r="J62" s="57"/>
      <c r="K62" s="64"/>
      <c r="L62" s="57"/>
      <c r="M62" s="58">
        <v>9</v>
      </c>
      <c r="N62" s="58">
        <v>9</v>
      </c>
      <c r="O62" s="58">
        <v>9</v>
      </c>
      <c r="P62" s="58">
        <v>9</v>
      </c>
      <c r="Q62" s="58">
        <v>9</v>
      </c>
      <c r="R62" s="58">
        <v>9</v>
      </c>
      <c r="S62" s="58">
        <v>9</v>
      </c>
      <c r="T62" s="58">
        <v>8</v>
      </c>
      <c r="U62" s="57"/>
      <c r="V62" s="57"/>
      <c r="W62" s="57"/>
      <c r="X62" s="57"/>
      <c r="Y62" s="57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7"/>
      <c r="AM62" s="57"/>
      <c r="AN62" s="71"/>
      <c r="AO62" s="71"/>
      <c r="AP62" s="71"/>
      <c r="AQ62" s="71"/>
      <c r="AR62" s="71"/>
      <c r="AS62" s="71"/>
      <c r="AT62" s="71"/>
      <c r="AU62" s="71"/>
      <c r="AV62" s="85"/>
      <c r="AW62" s="31">
        <f t="shared" si="0"/>
        <v>71</v>
      </c>
      <c r="AX62" s="69">
        <v>66</v>
      </c>
      <c r="AY62" s="58"/>
      <c r="AZ62" s="63">
        <v>5</v>
      </c>
      <c r="BA62" s="76"/>
      <c r="BB62" s="11"/>
    </row>
    <row r="63" spans="1:54" s="3" customFormat="1">
      <c r="A63" s="116"/>
      <c r="B63" s="107"/>
      <c r="C63" s="145"/>
      <c r="D63" s="146"/>
      <c r="E63" s="52"/>
      <c r="F63" s="49"/>
      <c r="G63" s="49"/>
      <c r="H63" s="49"/>
      <c r="I63" s="49"/>
      <c r="J63" s="49"/>
      <c r="K63" s="52"/>
      <c r="L63" s="49"/>
      <c r="M63" s="41">
        <v>1</v>
      </c>
      <c r="N63" s="41"/>
      <c r="O63" s="41">
        <v>1</v>
      </c>
      <c r="P63" s="41">
        <v>1</v>
      </c>
      <c r="Q63" s="41">
        <v>1</v>
      </c>
      <c r="R63" s="41"/>
      <c r="S63" s="43"/>
      <c r="T63" s="41"/>
      <c r="U63" s="49"/>
      <c r="V63" s="49"/>
      <c r="W63" s="49"/>
      <c r="X63" s="49"/>
      <c r="Y63" s="49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9"/>
      <c r="AM63" s="49"/>
      <c r="AN63" s="55"/>
      <c r="AO63" s="55"/>
      <c r="AP63" s="55"/>
      <c r="AQ63" s="55"/>
      <c r="AR63" s="55"/>
      <c r="AS63" s="55"/>
      <c r="AT63" s="55"/>
      <c r="AU63" s="55"/>
      <c r="AV63" s="88"/>
      <c r="AW63" s="31">
        <f t="shared" si="0"/>
        <v>4</v>
      </c>
      <c r="AX63" s="56"/>
      <c r="AY63" s="41">
        <v>4</v>
      </c>
      <c r="AZ63" s="46"/>
      <c r="BA63" s="10"/>
      <c r="BB63" s="11"/>
    </row>
    <row r="64" spans="1:54" s="94" customFormat="1">
      <c r="A64" s="104">
        <v>10</v>
      </c>
      <c r="B64" s="112">
        <v>4</v>
      </c>
      <c r="C64" s="108" t="s">
        <v>21</v>
      </c>
      <c r="D64" s="114" t="s">
        <v>20</v>
      </c>
      <c r="E64" s="64"/>
      <c r="F64" s="57"/>
      <c r="G64" s="57"/>
      <c r="H64" s="57"/>
      <c r="I64" s="57"/>
      <c r="J64" s="57"/>
      <c r="K64" s="64"/>
      <c r="L64" s="57"/>
      <c r="M64" s="58">
        <v>4</v>
      </c>
      <c r="N64" s="58">
        <v>4</v>
      </c>
      <c r="O64" s="58">
        <v>4</v>
      </c>
      <c r="P64" s="58">
        <v>4</v>
      </c>
      <c r="Q64" s="58">
        <v>4</v>
      </c>
      <c r="R64" s="58">
        <v>4</v>
      </c>
      <c r="S64" s="58">
        <v>4</v>
      </c>
      <c r="T64" s="58">
        <v>4</v>
      </c>
      <c r="U64" s="58">
        <v>5</v>
      </c>
      <c r="V64" s="58">
        <v>5</v>
      </c>
      <c r="W64" s="58">
        <v>5</v>
      </c>
      <c r="X64" s="58">
        <v>5</v>
      </c>
      <c r="Y64" s="58">
        <v>5</v>
      </c>
      <c r="Z64" s="58">
        <v>5</v>
      </c>
      <c r="AA64" s="58">
        <v>6</v>
      </c>
      <c r="AB64" s="58">
        <v>6</v>
      </c>
      <c r="AC64" s="58">
        <v>6</v>
      </c>
      <c r="AD64" s="58">
        <v>6</v>
      </c>
      <c r="AE64" s="58"/>
      <c r="AF64" s="58"/>
      <c r="AG64" s="58"/>
      <c r="AH64" s="58"/>
      <c r="AI64" s="58"/>
      <c r="AJ64" s="58"/>
      <c r="AK64" s="58"/>
      <c r="AL64" s="57"/>
      <c r="AM64" s="57"/>
      <c r="AN64" s="71"/>
      <c r="AO64" s="71"/>
      <c r="AP64" s="71"/>
      <c r="AQ64" s="71"/>
      <c r="AR64" s="71"/>
      <c r="AS64" s="71"/>
      <c r="AT64" s="71"/>
      <c r="AU64" s="71"/>
      <c r="AV64" s="85"/>
      <c r="AW64" s="31">
        <f t="shared" si="0"/>
        <v>86</v>
      </c>
      <c r="AX64" s="65">
        <v>78</v>
      </c>
      <c r="AY64" s="58"/>
      <c r="AZ64" s="63">
        <v>8</v>
      </c>
      <c r="BA64" s="79"/>
      <c r="BB64" s="11"/>
    </row>
    <row r="65" spans="1:54" s="94" customFormat="1">
      <c r="A65" s="105"/>
      <c r="B65" s="113"/>
      <c r="C65" s="109"/>
      <c r="D65" s="115"/>
      <c r="E65" s="52"/>
      <c r="F65" s="49"/>
      <c r="G65" s="49"/>
      <c r="H65" s="49"/>
      <c r="I65" s="49"/>
      <c r="J65" s="49"/>
      <c r="K65" s="52"/>
      <c r="L65" s="49"/>
      <c r="M65" s="41">
        <v>1</v>
      </c>
      <c r="N65" s="41">
        <v>1</v>
      </c>
      <c r="O65" s="41">
        <v>1</v>
      </c>
      <c r="P65" s="41">
        <v>1</v>
      </c>
      <c r="Q65" s="41">
        <v>1</v>
      </c>
      <c r="R65" s="41">
        <v>1</v>
      </c>
      <c r="S65" s="43">
        <v>1</v>
      </c>
      <c r="T65" s="41"/>
      <c r="U65" s="41"/>
      <c r="V65" s="41">
        <v>1</v>
      </c>
      <c r="W65" s="41">
        <v>1</v>
      </c>
      <c r="X65" s="41">
        <v>1</v>
      </c>
      <c r="Y65" s="41">
        <v>1</v>
      </c>
      <c r="Z65" s="41">
        <v>1</v>
      </c>
      <c r="AA65" s="41">
        <v>1</v>
      </c>
      <c r="AB65" s="41">
        <v>1</v>
      </c>
      <c r="AC65" s="41"/>
      <c r="AD65" s="41"/>
      <c r="AE65" s="41"/>
      <c r="AF65" s="41"/>
      <c r="AG65" s="41"/>
      <c r="AH65" s="41"/>
      <c r="AI65" s="41"/>
      <c r="AJ65" s="41"/>
      <c r="AK65" s="41"/>
      <c r="AL65" s="49"/>
      <c r="AM65" s="49"/>
      <c r="AN65" s="55"/>
      <c r="AO65" s="55"/>
      <c r="AP65" s="55"/>
      <c r="AQ65" s="55"/>
      <c r="AR65" s="55"/>
      <c r="AS65" s="55"/>
      <c r="AT65" s="55"/>
      <c r="AU65" s="55"/>
      <c r="AV65" s="88"/>
      <c r="AW65" s="31">
        <f t="shared" si="0"/>
        <v>14</v>
      </c>
      <c r="AX65" s="38"/>
      <c r="AY65" s="41">
        <v>14</v>
      </c>
      <c r="AZ65" s="46"/>
      <c r="BA65" s="79"/>
      <c r="BB65" s="11"/>
    </row>
    <row r="66" spans="1:54" s="3" customFormat="1">
      <c r="A66" s="116">
        <v>11</v>
      </c>
      <c r="B66" s="112">
        <v>4</v>
      </c>
      <c r="C66" s="108" t="s">
        <v>29</v>
      </c>
      <c r="D66" s="133" t="s">
        <v>28</v>
      </c>
      <c r="E66" s="64"/>
      <c r="F66" s="57"/>
      <c r="G66" s="57"/>
      <c r="H66" s="57"/>
      <c r="I66" s="57"/>
      <c r="J66" s="57"/>
      <c r="K66" s="64"/>
      <c r="L66" s="57"/>
      <c r="M66" s="58"/>
      <c r="N66" s="58"/>
      <c r="O66" s="58"/>
      <c r="P66" s="58"/>
      <c r="Q66" s="58"/>
      <c r="R66" s="58"/>
      <c r="S66" s="66"/>
      <c r="T66" s="58"/>
      <c r="U66" s="58">
        <v>8</v>
      </c>
      <c r="V66" s="58">
        <v>8</v>
      </c>
      <c r="W66" s="58">
        <v>8</v>
      </c>
      <c r="X66" s="58">
        <v>8</v>
      </c>
      <c r="Y66" s="58">
        <v>8</v>
      </c>
      <c r="Z66" s="58">
        <v>8</v>
      </c>
      <c r="AA66" s="58">
        <v>8</v>
      </c>
      <c r="AB66" s="58">
        <v>8</v>
      </c>
      <c r="AC66" s="58">
        <v>8</v>
      </c>
      <c r="AD66" s="58">
        <v>9</v>
      </c>
      <c r="AE66" s="57"/>
      <c r="AF66" s="57"/>
      <c r="AG66" s="57"/>
      <c r="AH66" s="57"/>
      <c r="AI66" s="57"/>
      <c r="AJ66" s="57"/>
      <c r="AK66" s="58"/>
      <c r="AL66" s="57"/>
      <c r="AM66" s="57"/>
      <c r="AN66" s="71"/>
      <c r="AO66" s="71"/>
      <c r="AP66" s="71"/>
      <c r="AQ66" s="71"/>
      <c r="AR66" s="71"/>
      <c r="AS66" s="71"/>
      <c r="AT66" s="71"/>
      <c r="AU66" s="71"/>
      <c r="AV66" s="85"/>
      <c r="AW66" s="31">
        <f t="shared" si="0"/>
        <v>81</v>
      </c>
      <c r="AX66" s="69">
        <v>79</v>
      </c>
      <c r="AY66" s="58"/>
      <c r="AZ66" s="63">
        <v>2</v>
      </c>
      <c r="BA66" s="76"/>
      <c r="BB66" s="23"/>
    </row>
    <row r="67" spans="1:54" s="3" customFormat="1">
      <c r="A67" s="116"/>
      <c r="B67" s="113"/>
      <c r="C67" s="109"/>
      <c r="D67" s="134"/>
      <c r="E67" s="52"/>
      <c r="F67" s="49"/>
      <c r="G67" s="49"/>
      <c r="H67" s="49"/>
      <c r="I67" s="49"/>
      <c r="J67" s="49"/>
      <c r="K67" s="52"/>
      <c r="L67" s="49"/>
      <c r="M67" s="41"/>
      <c r="N67" s="41"/>
      <c r="O67" s="41"/>
      <c r="P67" s="41"/>
      <c r="Q67" s="41"/>
      <c r="R67" s="41"/>
      <c r="S67" s="43"/>
      <c r="T67" s="41"/>
      <c r="U67" s="41">
        <v>2</v>
      </c>
      <c r="V67" s="41">
        <v>2</v>
      </c>
      <c r="W67" s="41">
        <v>2</v>
      </c>
      <c r="X67" s="41">
        <v>2</v>
      </c>
      <c r="Y67" s="41">
        <v>2</v>
      </c>
      <c r="Z67" s="41">
        <v>2</v>
      </c>
      <c r="AA67" s="41">
        <v>2</v>
      </c>
      <c r="AB67" s="41">
        <v>2</v>
      </c>
      <c r="AC67" s="41">
        <v>2</v>
      </c>
      <c r="AD67" s="41">
        <v>1</v>
      </c>
      <c r="AE67" s="49"/>
      <c r="AF67" s="49"/>
      <c r="AG67" s="49"/>
      <c r="AH67" s="49"/>
      <c r="AI67" s="49"/>
      <c r="AJ67" s="49"/>
      <c r="AK67" s="41"/>
      <c r="AL67" s="49"/>
      <c r="AM67" s="49"/>
      <c r="AN67" s="55"/>
      <c r="AO67" s="55"/>
      <c r="AP67" s="55"/>
      <c r="AQ67" s="55"/>
      <c r="AR67" s="55"/>
      <c r="AS67" s="55"/>
      <c r="AT67" s="55"/>
      <c r="AU67" s="55"/>
      <c r="AV67" s="88"/>
      <c r="AW67" s="31">
        <f t="shared" si="0"/>
        <v>19</v>
      </c>
      <c r="AX67" s="56"/>
      <c r="AY67" s="41">
        <v>19</v>
      </c>
      <c r="AZ67" s="46"/>
      <c r="BA67" s="10"/>
      <c r="BB67" s="11"/>
    </row>
    <row r="68" spans="1:54" s="94" customFormat="1">
      <c r="A68" s="104">
        <v>12</v>
      </c>
      <c r="B68" s="112">
        <v>4</v>
      </c>
      <c r="C68" s="108" t="s">
        <v>31</v>
      </c>
      <c r="D68" s="114" t="s">
        <v>30</v>
      </c>
      <c r="E68" s="64"/>
      <c r="F68" s="57"/>
      <c r="G68" s="57"/>
      <c r="H68" s="57"/>
      <c r="I68" s="57"/>
      <c r="J68" s="57"/>
      <c r="K68" s="64"/>
      <c r="L68" s="57"/>
      <c r="M68" s="58"/>
      <c r="N68" s="58"/>
      <c r="O68" s="58"/>
      <c r="P68" s="58"/>
      <c r="Q68" s="58"/>
      <c r="R68" s="58"/>
      <c r="S68" s="66"/>
      <c r="T68" s="58"/>
      <c r="U68" s="58">
        <v>9</v>
      </c>
      <c r="V68" s="58">
        <v>9</v>
      </c>
      <c r="W68" s="58">
        <v>9</v>
      </c>
      <c r="X68" s="58">
        <v>9</v>
      </c>
      <c r="Y68" s="58">
        <v>9</v>
      </c>
      <c r="Z68" s="58">
        <v>8</v>
      </c>
      <c r="AA68" s="58">
        <v>8</v>
      </c>
      <c r="AB68" s="58">
        <v>8</v>
      </c>
      <c r="AC68" s="58">
        <v>8</v>
      </c>
      <c r="AD68" s="58">
        <v>8</v>
      </c>
      <c r="AE68" s="57"/>
      <c r="AF68" s="57"/>
      <c r="AG68" s="57"/>
      <c r="AH68" s="57"/>
      <c r="AI68" s="57"/>
      <c r="AJ68" s="57"/>
      <c r="AK68" s="57"/>
      <c r="AL68" s="57"/>
      <c r="AM68" s="57"/>
      <c r="AN68" s="71"/>
      <c r="AO68" s="71"/>
      <c r="AP68" s="71"/>
      <c r="AQ68" s="71"/>
      <c r="AR68" s="71"/>
      <c r="AS68" s="71"/>
      <c r="AT68" s="71"/>
      <c r="AU68" s="71"/>
      <c r="AV68" s="85"/>
      <c r="AW68" s="31">
        <f t="shared" si="0"/>
        <v>85</v>
      </c>
      <c r="AX68" s="65">
        <v>76</v>
      </c>
      <c r="AY68" s="58"/>
      <c r="AZ68" s="63">
        <v>9</v>
      </c>
      <c r="BA68" s="79"/>
      <c r="BB68" s="11"/>
    </row>
    <row r="69" spans="1:54" s="94" customFormat="1">
      <c r="A69" s="105"/>
      <c r="B69" s="113"/>
      <c r="C69" s="109"/>
      <c r="D69" s="115"/>
      <c r="E69" s="52"/>
      <c r="F69" s="49"/>
      <c r="G69" s="49"/>
      <c r="H69" s="49"/>
      <c r="I69" s="49"/>
      <c r="J69" s="49"/>
      <c r="K69" s="52"/>
      <c r="L69" s="49"/>
      <c r="M69" s="41"/>
      <c r="N69" s="41"/>
      <c r="O69" s="41"/>
      <c r="P69" s="41"/>
      <c r="Q69" s="41"/>
      <c r="R69" s="41"/>
      <c r="S69" s="43"/>
      <c r="T69" s="41"/>
      <c r="U69" s="41">
        <v>1</v>
      </c>
      <c r="V69" s="41">
        <v>1</v>
      </c>
      <c r="W69" s="41">
        <v>1</v>
      </c>
      <c r="X69" s="41">
        <v>1</v>
      </c>
      <c r="Y69" s="41">
        <v>1</v>
      </c>
      <c r="Z69" s="41">
        <v>2</v>
      </c>
      <c r="AA69" s="41">
        <v>2</v>
      </c>
      <c r="AB69" s="41">
        <v>2</v>
      </c>
      <c r="AC69" s="41">
        <v>2</v>
      </c>
      <c r="AD69" s="41">
        <v>2</v>
      </c>
      <c r="AE69" s="49"/>
      <c r="AF69" s="49"/>
      <c r="AG69" s="49"/>
      <c r="AH69" s="49"/>
      <c r="AI69" s="49"/>
      <c r="AJ69" s="49"/>
      <c r="AK69" s="49"/>
      <c r="AL69" s="49"/>
      <c r="AM69" s="49"/>
      <c r="AN69" s="55"/>
      <c r="AO69" s="55"/>
      <c r="AP69" s="55"/>
      <c r="AQ69" s="55"/>
      <c r="AR69" s="55"/>
      <c r="AS69" s="55"/>
      <c r="AT69" s="55"/>
      <c r="AU69" s="55"/>
      <c r="AV69" s="88"/>
      <c r="AW69" s="31">
        <f t="shared" si="0"/>
        <v>15</v>
      </c>
      <c r="AX69" s="38"/>
      <c r="AY69" s="41">
        <v>15</v>
      </c>
      <c r="AZ69" s="46"/>
      <c r="BA69" s="79"/>
      <c r="BB69" s="11"/>
    </row>
    <row r="70" spans="1:54" s="3" customFormat="1">
      <c r="A70" s="116">
        <v>13</v>
      </c>
      <c r="B70" s="106">
        <v>2</v>
      </c>
      <c r="C70" s="108" t="s">
        <v>37</v>
      </c>
      <c r="D70" s="133" t="s">
        <v>36</v>
      </c>
      <c r="E70" s="64"/>
      <c r="F70" s="57"/>
      <c r="G70" s="57"/>
      <c r="H70" s="57"/>
      <c r="I70" s="57"/>
      <c r="J70" s="57"/>
      <c r="K70" s="64"/>
      <c r="L70" s="57"/>
      <c r="M70" s="58"/>
      <c r="N70" s="58"/>
      <c r="O70" s="58"/>
      <c r="P70" s="58"/>
      <c r="Q70" s="58"/>
      <c r="R70" s="58"/>
      <c r="S70" s="66"/>
      <c r="T70" s="58"/>
      <c r="U70" s="58">
        <v>3</v>
      </c>
      <c r="V70" s="58">
        <v>3</v>
      </c>
      <c r="W70" s="58">
        <v>3</v>
      </c>
      <c r="X70" s="58">
        <v>3</v>
      </c>
      <c r="Y70" s="58">
        <v>3</v>
      </c>
      <c r="Z70" s="58">
        <v>3</v>
      </c>
      <c r="AA70" s="58">
        <v>3</v>
      </c>
      <c r="AB70" s="58">
        <v>3</v>
      </c>
      <c r="AC70" s="58">
        <v>3</v>
      </c>
      <c r="AD70" s="58">
        <v>3</v>
      </c>
      <c r="AE70" s="57"/>
      <c r="AF70" s="57"/>
      <c r="AG70" s="57"/>
      <c r="AH70" s="57"/>
      <c r="AI70" s="58"/>
      <c r="AJ70" s="58"/>
      <c r="AK70" s="58"/>
      <c r="AL70" s="57"/>
      <c r="AM70" s="57"/>
      <c r="AN70" s="71"/>
      <c r="AO70" s="71"/>
      <c r="AP70" s="71"/>
      <c r="AQ70" s="71"/>
      <c r="AR70" s="71"/>
      <c r="AS70" s="71"/>
      <c r="AT70" s="71"/>
      <c r="AU70" s="71"/>
      <c r="AV70" s="85"/>
      <c r="AW70" s="31">
        <f t="shared" si="0"/>
        <v>30</v>
      </c>
      <c r="AX70" s="69">
        <v>20</v>
      </c>
      <c r="AY70" s="58"/>
      <c r="AZ70" s="63">
        <v>10</v>
      </c>
      <c r="BA70" s="76"/>
      <c r="BB70" s="11"/>
    </row>
    <row r="71" spans="1:54" s="3" customFormat="1">
      <c r="A71" s="116"/>
      <c r="B71" s="135"/>
      <c r="C71" s="109"/>
      <c r="D71" s="146"/>
      <c r="E71" s="52"/>
      <c r="F71" s="49"/>
      <c r="G71" s="49"/>
      <c r="H71" s="49"/>
      <c r="I71" s="49"/>
      <c r="J71" s="49"/>
      <c r="K71" s="52"/>
      <c r="L71" s="49"/>
      <c r="M71" s="49"/>
      <c r="N71" s="49"/>
      <c r="O71" s="49"/>
      <c r="P71" s="49"/>
      <c r="Q71" s="49"/>
      <c r="R71" s="49"/>
      <c r="S71" s="55"/>
      <c r="T71" s="49"/>
      <c r="U71" s="49">
        <v>2</v>
      </c>
      <c r="V71" s="49">
        <v>2</v>
      </c>
      <c r="W71" s="49">
        <v>2</v>
      </c>
      <c r="X71" s="49">
        <v>2</v>
      </c>
      <c r="Y71" s="49">
        <v>2</v>
      </c>
      <c r="Z71" s="49">
        <v>2</v>
      </c>
      <c r="AA71" s="49">
        <v>2</v>
      </c>
      <c r="AB71" s="49">
        <v>2</v>
      </c>
      <c r="AC71" s="49">
        <v>2</v>
      </c>
      <c r="AD71" s="49">
        <v>2</v>
      </c>
      <c r="AE71" s="49"/>
      <c r="AF71" s="49"/>
      <c r="AG71" s="49"/>
      <c r="AH71" s="49"/>
      <c r="AI71" s="41"/>
      <c r="AJ71" s="41"/>
      <c r="AK71" s="41"/>
      <c r="AL71" s="49"/>
      <c r="AM71" s="49"/>
      <c r="AN71" s="55"/>
      <c r="AO71" s="55"/>
      <c r="AP71" s="55"/>
      <c r="AQ71" s="55"/>
      <c r="AR71" s="55"/>
      <c r="AS71" s="55"/>
      <c r="AT71" s="55"/>
      <c r="AU71" s="55"/>
      <c r="AV71" s="88"/>
      <c r="AW71" s="31">
        <f t="shared" si="0"/>
        <v>20</v>
      </c>
      <c r="AX71" s="91"/>
      <c r="AY71" s="89">
        <v>20</v>
      </c>
      <c r="AZ71" s="90"/>
      <c r="BA71" s="10"/>
      <c r="BB71" s="11"/>
    </row>
    <row r="72" spans="1:54" s="94" customFormat="1" ht="15" customHeight="1">
      <c r="A72" s="104">
        <v>14</v>
      </c>
      <c r="B72" s="112">
        <v>2</v>
      </c>
      <c r="C72" s="108" t="s">
        <v>41</v>
      </c>
      <c r="D72" s="133" t="s">
        <v>40</v>
      </c>
      <c r="E72" s="64"/>
      <c r="F72" s="57"/>
      <c r="G72" s="57"/>
      <c r="H72" s="57"/>
      <c r="I72" s="57"/>
      <c r="J72" s="57"/>
      <c r="K72" s="64"/>
      <c r="L72" s="57"/>
      <c r="M72" s="57"/>
      <c r="N72" s="57"/>
      <c r="O72" s="57"/>
      <c r="P72" s="57"/>
      <c r="Q72" s="57"/>
      <c r="R72" s="57"/>
      <c r="S72" s="71"/>
      <c r="T72" s="57"/>
      <c r="U72" s="57">
        <v>3</v>
      </c>
      <c r="V72" s="57">
        <v>3</v>
      </c>
      <c r="W72" s="57">
        <v>3</v>
      </c>
      <c r="X72" s="57">
        <v>3</v>
      </c>
      <c r="Y72" s="57">
        <v>3</v>
      </c>
      <c r="Z72" s="57">
        <v>4</v>
      </c>
      <c r="AA72" s="57">
        <v>4</v>
      </c>
      <c r="AB72" s="57">
        <v>4</v>
      </c>
      <c r="AC72" s="57">
        <v>4</v>
      </c>
      <c r="AD72" s="57">
        <v>4</v>
      </c>
      <c r="AE72" s="57"/>
      <c r="AF72" s="57"/>
      <c r="AG72" s="57"/>
      <c r="AH72" s="57"/>
      <c r="AI72" s="58"/>
      <c r="AJ72" s="58"/>
      <c r="AK72" s="58"/>
      <c r="AL72" s="57"/>
      <c r="AM72" s="57"/>
      <c r="AN72" s="71"/>
      <c r="AO72" s="71"/>
      <c r="AP72" s="71"/>
      <c r="AQ72" s="71"/>
      <c r="AR72" s="71"/>
      <c r="AS72" s="71"/>
      <c r="AT72" s="71"/>
      <c r="AU72" s="71"/>
      <c r="AV72" s="85"/>
      <c r="AW72" s="31">
        <f t="shared" si="0"/>
        <v>35</v>
      </c>
      <c r="AX72" s="69">
        <v>30</v>
      </c>
      <c r="AY72" s="58"/>
      <c r="AZ72" s="63">
        <v>5</v>
      </c>
      <c r="BA72" s="79"/>
      <c r="BB72" s="11"/>
    </row>
    <row r="73" spans="1:54" s="94" customFormat="1">
      <c r="A73" s="105"/>
      <c r="B73" s="113"/>
      <c r="C73" s="109"/>
      <c r="D73" s="134"/>
      <c r="E73" s="52"/>
      <c r="F73" s="49"/>
      <c r="G73" s="49"/>
      <c r="H73" s="49"/>
      <c r="I73" s="49"/>
      <c r="J73" s="49"/>
      <c r="K73" s="52"/>
      <c r="L73" s="49"/>
      <c r="M73" s="49"/>
      <c r="N73" s="49"/>
      <c r="O73" s="49"/>
      <c r="P73" s="49"/>
      <c r="Q73" s="49"/>
      <c r="R73" s="49"/>
      <c r="S73" s="55"/>
      <c r="T73" s="49"/>
      <c r="U73" s="49">
        <v>2</v>
      </c>
      <c r="V73" s="49">
        <v>2</v>
      </c>
      <c r="W73" s="49">
        <v>2</v>
      </c>
      <c r="X73" s="49">
        <v>2</v>
      </c>
      <c r="Y73" s="49">
        <v>2</v>
      </c>
      <c r="Z73" s="49">
        <v>1</v>
      </c>
      <c r="AA73" s="49">
        <v>1</v>
      </c>
      <c r="AB73" s="49">
        <v>1</v>
      </c>
      <c r="AC73" s="49">
        <v>1</v>
      </c>
      <c r="AD73" s="49">
        <v>1</v>
      </c>
      <c r="AE73" s="49"/>
      <c r="AF73" s="49"/>
      <c r="AG73" s="49"/>
      <c r="AH73" s="49"/>
      <c r="AI73" s="41"/>
      <c r="AJ73" s="41"/>
      <c r="AK73" s="41"/>
      <c r="AL73" s="49"/>
      <c r="AM73" s="49"/>
      <c r="AN73" s="55"/>
      <c r="AO73" s="55"/>
      <c r="AP73" s="55"/>
      <c r="AQ73" s="55"/>
      <c r="AR73" s="55"/>
      <c r="AS73" s="55"/>
      <c r="AT73" s="55"/>
      <c r="AU73" s="55"/>
      <c r="AV73" s="88"/>
      <c r="AW73" s="31">
        <f t="shared" si="0"/>
        <v>15</v>
      </c>
      <c r="AX73" s="91"/>
      <c r="AY73" s="89">
        <v>15</v>
      </c>
      <c r="AZ73" s="90"/>
      <c r="BA73" s="79"/>
      <c r="BB73" s="11"/>
    </row>
    <row r="74" spans="1:54" s="94" customFormat="1">
      <c r="A74" s="104">
        <v>15</v>
      </c>
      <c r="B74" s="147">
        <v>3</v>
      </c>
      <c r="C74" s="143" t="s">
        <v>39</v>
      </c>
      <c r="D74" s="133" t="s">
        <v>38</v>
      </c>
      <c r="E74" s="64"/>
      <c r="F74" s="57"/>
      <c r="G74" s="57"/>
      <c r="H74" s="57"/>
      <c r="I74" s="57"/>
      <c r="J74" s="57"/>
      <c r="K74" s="64"/>
      <c r="L74" s="57"/>
      <c r="M74" s="57"/>
      <c r="N74" s="57"/>
      <c r="O74" s="57"/>
      <c r="P74" s="57"/>
      <c r="Q74" s="57"/>
      <c r="R74" s="57"/>
      <c r="S74" s="71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>
        <v>6</v>
      </c>
      <c r="AF74" s="57">
        <v>6</v>
      </c>
      <c r="AG74" s="57">
        <v>6</v>
      </c>
      <c r="AH74" s="57">
        <v>6</v>
      </c>
      <c r="AI74" s="57">
        <v>6</v>
      </c>
      <c r="AJ74" s="57">
        <v>6</v>
      </c>
      <c r="AK74" s="57">
        <v>6</v>
      </c>
      <c r="AL74" s="57">
        <v>6</v>
      </c>
      <c r="AM74" s="57">
        <v>6</v>
      </c>
      <c r="AN74" s="57">
        <v>6</v>
      </c>
      <c r="AO74" s="57">
        <v>6</v>
      </c>
      <c r="AP74" s="57">
        <v>6</v>
      </c>
      <c r="AQ74" s="71"/>
      <c r="AR74" s="71"/>
      <c r="AS74" s="71"/>
      <c r="AT74" s="71"/>
      <c r="AU74" s="71"/>
      <c r="AV74" s="85"/>
      <c r="AW74" s="31">
        <f t="shared" si="0"/>
        <v>72</v>
      </c>
      <c r="AX74" s="69">
        <v>66</v>
      </c>
      <c r="AY74" s="58"/>
      <c r="AZ74" s="63">
        <v>6</v>
      </c>
      <c r="BA74" s="79"/>
      <c r="BB74" s="11"/>
    </row>
    <row r="75" spans="1:54" s="94" customFormat="1">
      <c r="A75" s="105"/>
      <c r="B75" s="113"/>
      <c r="C75" s="109"/>
      <c r="D75" s="134"/>
      <c r="E75" s="52"/>
      <c r="F75" s="49"/>
      <c r="G75" s="49"/>
      <c r="H75" s="49"/>
      <c r="I75" s="49"/>
      <c r="J75" s="49"/>
      <c r="K75" s="52"/>
      <c r="L75" s="49"/>
      <c r="M75" s="49"/>
      <c r="N75" s="49"/>
      <c r="O75" s="49"/>
      <c r="P75" s="49"/>
      <c r="Q75" s="49"/>
      <c r="R75" s="49"/>
      <c r="S75" s="55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>
        <v>1</v>
      </c>
      <c r="AK75" s="49"/>
      <c r="AL75" s="49"/>
      <c r="AM75" s="49">
        <v>1</v>
      </c>
      <c r="AN75" s="55"/>
      <c r="AO75" s="55"/>
      <c r="AP75" s="55">
        <v>1</v>
      </c>
      <c r="AQ75" s="55"/>
      <c r="AR75" s="55"/>
      <c r="AS75" s="55"/>
      <c r="AT75" s="55"/>
      <c r="AU75" s="55"/>
      <c r="AV75" s="88"/>
      <c r="AW75" s="31">
        <f t="shared" si="0"/>
        <v>3</v>
      </c>
      <c r="AX75" s="91"/>
      <c r="AY75" s="89">
        <v>3</v>
      </c>
      <c r="AZ75" s="90"/>
      <c r="BA75" s="79"/>
      <c r="BB75" s="11"/>
    </row>
    <row r="76" spans="1:54" s="73" customFormat="1">
      <c r="A76" s="104">
        <v>16</v>
      </c>
      <c r="B76" s="106">
        <v>3</v>
      </c>
      <c r="C76" s="108" t="s">
        <v>43</v>
      </c>
      <c r="D76" s="114" t="s">
        <v>42</v>
      </c>
      <c r="E76" s="64"/>
      <c r="F76" s="57"/>
      <c r="G76" s="57"/>
      <c r="H76" s="57"/>
      <c r="I76" s="57"/>
      <c r="J76" s="57"/>
      <c r="K76" s="64"/>
      <c r="L76" s="57"/>
      <c r="M76" s="57"/>
      <c r="N76" s="57"/>
      <c r="O76" s="57"/>
      <c r="P76" s="57"/>
      <c r="Q76" s="57"/>
      <c r="R76" s="57"/>
      <c r="S76" s="71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>
        <v>6</v>
      </c>
      <c r="AF76" s="57">
        <v>6</v>
      </c>
      <c r="AG76" s="57">
        <v>6</v>
      </c>
      <c r="AH76" s="57">
        <v>6</v>
      </c>
      <c r="AI76" s="57">
        <v>6</v>
      </c>
      <c r="AJ76" s="57">
        <v>5</v>
      </c>
      <c r="AK76" s="57">
        <v>5</v>
      </c>
      <c r="AL76" s="57">
        <v>5</v>
      </c>
      <c r="AM76" s="57">
        <v>5</v>
      </c>
      <c r="AN76" s="57">
        <v>5</v>
      </c>
      <c r="AO76" s="57">
        <v>5</v>
      </c>
      <c r="AP76" s="57">
        <v>5</v>
      </c>
      <c r="AQ76" s="71"/>
      <c r="AR76" s="71"/>
      <c r="AS76" s="71"/>
      <c r="AT76" s="71"/>
      <c r="AU76" s="71"/>
      <c r="AV76" s="85"/>
      <c r="AW76" s="31">
        <f t="shared" si="0"/>
        <v>65</v>
      </c>
      <c r="AX76" s="69">
        <v>60</v>
      </c>
      <c r="AY76" s="58"/>
      <c r="AZ76" s="63">
        <v>5</v>
      </c>
      <c r="BA76" s="76"/>
      <c r="BB76" s="11"/>
    </row>
    <row r="77" spans="1:54" s="73" customFormat="1">
      <c r="A77" s="105"/>
      <c r="B77" s="107"/>
      <c r="C77" s="109"/>
      <c r="D77" s="115"/>
      <c r="E77" s="52"/>
      <c r="F77" s="49"/>
      <c r="G77" s="49"/>
      <c r="H77" s="49"/>
      <c r="I77" s="49"/>
      <c r="J77" s="49"/>
      <c r="K77" s="52"/>
      <c r="L77" s="49"/>
      <c r="M77" s="49"/>
      <c r="N77" s="49"/>
      <c r="O77" s="49"/>
      <c r="P77" s="49"/>
      <c r="Q77" s="49"/>
      <c r="R77" s="49"/>
      <c r="S77" s="55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>
        <v>1</v>
      </c>
      <c r="AF77" s="49">
        <v>1</v>
      </c>
      <c r="AG77" s="49">
        <v>1</v>
      </c>
      <c r="AH77" s="49">
        <v>1</v>
      </c>
      <c r="AI77" s="49">
        <v>1</v>
      </c>
      <c r="AJ77" s="49">
        <v>1</v>
      </c>
      <c r="AK77" s="49"/>
      <c r="AL77" s="49">
        <v>1</v>
      </c>
      <c r="AM77" s="49">
        <v>1</v>
      </c>
      <c r="AN77" s="55">
        <v>1</v>
      </c>
      <c r="AO77" s="55">
        <v>1</v>
      </c>
      <c r="AP77" s="55"/>
      <c r="AQ77" s="55"/>
      <c r="AR77" s="55"/>
      <c r="AS77" s="55"/>
      <c r="AT77" s="55"/>
      <c r="AU77" s="55"/>
      <c r="AV77" s="88"/>
      <c r="AW77" s="31">
        <f t="shared" si="0"/>
        <v>10</v>
      </c>
      <c r="AX77" s="56"/>
      <c r="AY77" s="41">
        <v>10</v>
      </c>
      <c r="AZ77" s="46"/>
      <c r="BA77" s="10"/>
      <c r="BB77" s="11"/>
    </row>
    <row r="78" spans="1:54" s="94" customFormat="1">
      <c r="A78" s="104">
        <v>17</v>
      </c>
      <c r="B78" s="112">
        <v>3</v>
      </c>
      <c r="C78" s="108" t="s">
        <v>51</v>
      </c>
      <c r="D78" s="114" t="s">
        <v>44</v>
      </c>
      <c r="E78" s="64"/>
      <c r="F78" s="57"/>
      <c r="G78" s="57"/>
      <c r="H78" s="57"/>
      <c r="I78" s="57"/>
      <c r="J78" s="57"/>
      <c r="K78" s="64"/>
      <c r="L78" s="57"/>
      <c r="M78" s="57"/>
      <c r="N78" s="57"/>
      <c r="O78" s="57"/>
      <c r="P78" s="57"/>
      <c r="Q78" s="57"/>
      <c r="R78" s="57"/>
      <c r="S78" s="71"/>
      <c r="T78" s="57" t="s">
        <v>4</v>
      </c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>
        <v>6</v>
      </c>
      <c r="AF78" s="57">
        <v>6</v>
      </c>
      <c r="AG78" s="57">
        <v>6</v>
      </c>
      <c r="AH78" s="57">
        <v>6</v>
      </c>
      <c r="AI78" s="57">
        <v>6</v>
      </c>
      <c r="AJ78" s="57">
        <v>6</v>
      </c>
      <c r="AK78" s="57">
        <v>6</v>
      </c>
      <c r="AL78" s="57">
        <v>6</v>
      </c>
      <c r="AM78" s="57">
        <v>6</v>
      </c>
      <c r="AN78" s="57">
        <v>6</v>
      </c>
      <c r="AO78" s="57">
        <v>6</v>
      </c>
      <c r="AP78" s="57">
        <v>5</v>
      </c>
      <c r="AQ78" s="71"/>
      <c r="AR78" s="71"/>
      <c r="AS78" s="71"/>
      <c r="AT78" s="71"/>
      <c r="AU78" s="71"/>
      <c r="AV78" s="85"/>
      <c r="AW78" s="31">
        <f t="shared" si="0"/>
        <v>71</v>
      </c>
      <c r="AX78" s="69">
        <v>64</v>
      </c>
      <c r="AY78" s="58"/>
      <c r="AZ78" s="63">
        <v>7</v>
      </c>
      <c r="BA78" s="79"/>
      <c r="BB78" s="11"/>
    </row>
    <row r="79" spans="1:54" s="94" customFormat="1">
      <c r="A79" s="105"/>
      <c r="B79" s="113"/>
      <c r="C79" s="109"/>
      <c r="D79" s="115"/>
      <c r="E79" s="52"/>
      <c r="F79" s="49"/>
      <c r="G79" s="49"/>
      <c r="H79" s="49"/>
      <c r="I79" s="49"/>
      <c r="J79" s="49"/>
      <c r="K79" s="52"/>
      <c r="L79" s="49"/>
      <c r="M79" s="49"/>
      <c r="N79" s="49"/>
      <c r="O79" s="49"/>
      <c r="P79" s="49"/>
      <c r="Q79" s="49"/>
      <c r="R79" s="49"/>
      <c r="S79" s="55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>
        <v>1</v>
      </c>
      <c r="AL79" s="49">
        <v>1</v>
      </c>
      <c r="AM79" s="49"/>
      <c r="AN79" s="55">
        <v>1</v>
      </c>
      <c r="AO79" s="55"/>
      <c r="AP79" s="55">
        <v>1</v>
      </c>
      <c r="AQ79" s="55"/>
      <c r="AR79" s="55"/>
      <c r="AS79" s="55"/>
      <c r="AT79" s="55"/>
      <c r="AU79" s="55"/>
      <c r="AV79" s="88"/>
      <c r="AW79" s="31">
        <f t="shared" si="0"/>
        <v>4</v>
      </c>
      <c r="AX79" s="56"/>
      <c r="AY79" s="41">
        <v>4</v>
      </c>
      <c r="AZ79" s="46"/>
      <c r="BA79" s="79"/>
      <c r="BB79" s="11"/>
    </row>
    <row r="80" spans="1:54" s="96" customFormat="1">
      <c r="A80" s="104">
        <v>18</v>
      </c>
      <c r="B80" s="112">
        <v>3</v>
      </c>
      <c r="C80" s="108" t="s">
        <v>52</v>
      </c>
      <c r="D80" s="114" t="s">
        <v>45</v>
      </c>
      <c r="E80" s="64"/>
      <c r="F80" s="57"/>
      <c r="G80" s="57"/>
      <c r="H80" s="57"/>
      <c r="I80" s="57"/>
      <c r="J80" s="57"/>
      <c r="K80" s="64"/>
      <c r="L80" s="57"/>
      <c r="M80" s="57"/>
      <c r="N80" s="57"/>
      <c r="O80" s="57"/>
      <c r="P80" s="57"/>
      <c r="Q80" s="57"/>
      <c r="R80" s="57"/>
      <c r="S80" s="71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>
        <v>6</v>
      </c>
      <c r="AF80" s="57">
        <v>6</v>
      </c>
      <c r="AG80" s="57">
        <v>6</v>
      </c>
      <c r="AH80" s="57">
        <v>6</v>
      </c>
      <c r="AI80" s="57">
        <v>6</v>
      </c>
      <c r="AJ80" s="57">
        <v>6</v>
      </c>
      <c r="AK80" s="57">
        <v>6</v>
      </c>
      <c r="AL80" s="57">
        <v>6</v>
      </c>
      <c r="AM80" s="57">
        <v>6</v>
      </c>
      <c r="AN80" s="57">
        <v>6</v>
      </c>
      <c r="AO80" s="57">
        <v>6</v>
      </c>
      <c r="AP80" s="57">
        <v>5</v>
      </c>
      <c r="AQ80" s="71"/>
      <c r="AR80" s="71"/>
      <c r="AS80" s="71"/>
      <c r="AT80" s="71"/>
      <c r="AU80" s="71"/>
      <c r="AV80" s="85"/>
      <c r="AW80" s="31">
        <f>SUM(AE80:AP80)</f>
        <v>71</v>
      </c>
      <c r="AX80" s="69">
        <v>64</v>
      </c>
      <c r="AY80" s="58"/>
      <c r="AZ80" s="63">
        <v>7</v>
      </c>
      <c r="BA80" s="79"/>
      <c r="BB80" s="11"/>
    </row>
    <row r="81" spans="1:54" s="96" customFormat="1">
      <c r="A81" s="105"/>
      <c r="B81" s="113"/>
      <c r="C81" s="109"/>
      <c r="D81" s="115"/>
      <c r="E81" s="52"/>
      <c r="F81" s="49"/>
      <c r="G81" s="49"/>
      <c r="H81" s="49"/>
      <c r="I81" s="49"/>
      <c r="J81" s="49"/>
      <c r="K81" s="52"/>
      <c r="L81" s="49"/>
      <c r="M81" s="49"/>
      <c r="N81" s="49"/>
      <c r="O81" s="49"/>
      <c r="P81" s="49"/>
      <c r="Q81" s="49"/>
      <c r="R81" s="49"/>
      <c r="S81" s="55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>
        <v>1</v>
      </c>
      <c r="AL81" s="49">
        <v>1</v>
      </c>
      <c r="AM81" s="49"/>
      <c r="AN81" s="55">
        <v>1</v>
      </c>
      <c r="AO81" s="55"/>
      <c r="AP81" s="55">
        <v>1</v>
      </c>
      <c r="AQ81" s="55"/>
      <c r="AR81" s="55"/>
      <c r="AS81" s="55"/>
      <c r="AT81" s="55"/>
      <c r="AU81" s="55"/>
      <c r="AV81" s="88"/>
      <c r="AW81" s="31">
        <f>SUM(AE81:AP81)</f>
        <v>4</v>
      </c>
      <c r="AX81" s="56"/>
      <c r="AY81" s="41">
        <v>4</v>
      </c>
      <c r="AZ81" s="46"/>
      <c r="BA81" s="79"/>
      <c r="BB81" s="11"/>
    </row>
    <row r="82" spans="1:54" s="94" customFormat="1">
      <c r="A82" s="104">
        <v>19</v>
      </c>
      <c r="B82" s="112">
        <v>3</v>
      </c>
      <c r="C82" s="108" t="s">
        <v>53</v>
      </c>
      <c r="D82" s="114" t="s">
        <v>46</v>
      </c>
      <c r="E82" s="64"/>
      <c r="F82" s="57"/>
      <c r="G82" s="57"/>
      <c r="H82" s="57"/>
      <c r="I82" s="57"/>
      <c r="J82" s="57"/>
      <c r="K82" s="64"/>
      <c r="L82" s="57"/>
      <c r="M82" s="57"/>
      <c r="N82" s="57"/>
      <c r="O82" s="57"/>
      <c r="P82" s="57"/>
      <c r="Q82" s="57"/>
      <c r="R82" s="57"/>
      <c r="S82" s="71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>
        <v>5</v>
      </c>
      <c r="AF82" s="57">
        <v>5</v>
      </c>
      <c r="AG82" s="57">
        <v>5</v>
      </c>
      <c r="AH82" s="57">
        <v>5</v>
      </c>
      <c r="AI82" s="57">
        <v>5</v>
      </c>
      <c r="AJ82" s="57">
        <v>5</v>
      </c>
      <c r="AK82" s="57">
        <v>5</v>
      </c>
      <c r="AL82" s="57">
        <v>5</v>
      </c>
      <c r="AM82" s="57">
        <v>5</v>
      </c>
      <c r="AN82" s="57">
        <v>5</v>
      </c>
      <c r="AO82" s="57">
        <v>5</v>
      </c>
      <c r="AP82" s="57">
        <v>5</v>
      </c>
      <c r="AQ82" s="71"/>
      <c r="AR82" s="71"/>
      <c r="AS82" s="71"/>
      <c r="AT82" s="71"/>
      <c r="AU82" s="71"/>
      <c r="AV82" s="85"/>
      <c r="AW82" s="31">
        <f t="shared" si="0"/>
        <v>60</v>
      </c>
      <c r="AX82" s="69">
        <v>53</v>
      </c>
      <c r="AY82" s="58"/>
      <c r="AZ82" s="63">
        <v>7</v>
      </c>
      <c r="BA82" s="79"/>
      <c r="BB82" s="11"/>
    </row>
    <row r="83" spans="1:54" s="94" customFormat="1">
      <c r="A83" s="105"/>
      <c r="B83" s="113"/>
      <c r="C83" s="109"/>
      <c r="D83" s="115"/>
      <c r="E83" s="52"/>
      <c r="F83" s="49"/>
      <c r="G83" s="49"/>
      <c r="H83" s="49"/>
      <c r="I83" s="49"/>
      <c r="J83" s="49"/>
      <c r="K83" s="52"/>
      <c r="L83" s="49"/>
      <c r="M83" s="49"/>
      <c r="N83" s="49"/>
      <c r="O83" s="49"/>
      <c r="P83" s="49"/>
      <c r="Q83" s="49"/>
      <c r="R83" s="49"/>
      <c r="S83" s="55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>
        <v>1</v>
      </c>
      <c r="AF83" s="49">
        <v>1</v>
      </c>
      <c r="AG83" s="49">
        <v>1</v>
      </c>
      <c r="AH83" s="49">
        <v>2</v>
      </c>
      <c r="AI83" s="49">
        <v>1</v>
      </c>
      <c r="AJ83" s="49">
        <v>1</v>
      </c>
      <c r="AK83" s="49">
        <v>2</v>
      </c>
      <c r="AL83" s="49">
        <v>1</v>
      </c>
      <c r="AM83" s="49">
        <v>1</v>
      </c>
      <c r="AN83" s="55">
        <v>2</v>
      </c>
      <c r="AO83" s="55">
        <v>1</v>
      </c>
      <c r="AP83" s="55">
        <v>1</v>
      </c>
      <c r="AQ83" s="55"/>
      <c r="AR83" s="55"/>
      <c r="AS83" s="55"/>
      <c r="AT83" s="55"/>
      <c r="AU83" s="55"/>
      <c r="AV83" s="88"/>
      <c r="AW83" s="31">
        <f t="shared" si="0"/>
        <v>15</v>
      </c>
      <c r="AX83" s="56"/>
      <c r="AY83" s="41">
        <v>15</v>
      </c>
      <c r="AZ83" s="46"/>
      <c r="BA83" s="79"/>
      <c r="BB83" s="11"/>
    </row>
    <row r="84" spans="1:54" s="78" customFormat="1">
      <c r="A84" s="104">
        <v>20</v>
      </c>
      <c r="B84" s="112">
        <v>3</v>
      </c>
      <c r="C84" s="108" t="s">
        <v>54</v>
      </c>
      <c r="D84" s="114" t="s">
        <v>47</v>
      </c>
      <c r="E84" s="81"/>
      <c r="F84" s="82"/>
      <c r="G84" s="82"/>
      <c r="H84" s="82"/>
      <c r="I84" s="82"/>
      <c r="J84" s="82"/>
      <c r="K84" s="81"/>
      <c r="L84" s="82"/>
      <c r="M84" s="82"/>
      <c r="N84" s="82"/>
      <c r="O84" s="82"/>
      <c r="P84" s="82"/>
      <c r="Q84" s="82"/>
      <c r="R84" s="82"/>
      <c r="S84" s="83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57"/>
      <c r="AK84" s="57"/>
      <c r="AL84" s="82"/>
      <c r="AM84" s="82"/>
      <c r="AN84" s="83"/>
      <c r="AO84" s="83"/>
      <c r="AP84" s="83"/>
      <c r="AQ84" s="83">
        <v>12</v>
      </c>
      <c r="AR84" s="83">
        <v>12</v>
      </c>
      <c r="AS84" s="83">
        <v>12</v>
      </c>
      <c r="AT84" s="83">
        <v>12</v>
      </c>
      <c r="AU84" s="83">
        <v>12</v>
      </c>
      <c r="AV84" s="83">
        <v>11</v>
      </c>
      <c r="AW84" s="31">
        <f t="shared" si="0"/>
        <v>71</v>
      </c>
      <c r="AX84" s="69">
        <v>66</v>
      </c>
      <c r="AY84" s="58"/>
      <c r="AZ84" s="63">
        <v>5</v>
      </c>
      <c r="BA84" s="79"/>
      <c r="BB84" s="11"/>
    </row>
    <row r="85" spans="1:54" s="78" customFormat="1">
      <c r="A85" s="105"/>
      <c r="B85" s="113"/>
      <c r="C85" s="109"/>
      <c r="D85" s="115"/>
      <c r="E85" s="52"/>
      <c r="F85" s="49"/>
      <c r="G85" s="49"/>
      <c r="H85" s="49"/>
      <c r="I85" s="49"/>
      <c r="J85" s="49"/>
      <c r="K85" s="52"/>
      <c r="L85" s="49"/>
      <c r="M85" s="49"/>
      <c r="N85" s="49"/>
      <c r="O85" s="49"/>
      <c r="P85" s="49"/>
      <c r="Q85" s="49"/>
      <c r="R85" s="49"/>
      <c r="S85" s="55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55"/>
      <c r="AO85" s="55"/>
      <c r="AP85" s="55"/>
      <c r="AQ85" s="55"/>
      <c r="AR85" s="55">
        <v>1</v>
      </c>
      <c r="AS85" s="55">
        <v>1</v>
      </c>
      <c r="AT85" s="55">
        <v>1</v>
      </c>
      <c r="AU85" s="55">
        <v>1</v>
      </c>
      <c r="AV85" s="88"/>
      <c r="AW85" s="31">
        <f t="shared" si="0"/>
        <v>4</v>
      </c>
      <c r="AX85" s="56"/>
      <c r="AY85" s="41">
        <v>4</v>
      </c>
      <c r="AZ85" s="46"/>
      <c r="BA85" s="79"/>
      <c r="BB85" s="11"/>
    </row>
    <row r="86" spans="1:54" s="98" customFormat="1">
      <c r="A86" s="104">
        <v>21</v>
      </c>
      <c r="B86" s="112">
        <v>2</v>
      </c>
      <c r="C86" s="108" t="s">
        <v>55</v>
      </c>
      <c r="D86" s="114" t="s">
        <v>48</v>
      </c>
      <c r="E86" s="64"/>
      <c r="F86" s="57"/>
      <c r="G86" s="57"/>
      <c r="H86" s="57"/>
      <c r="I86" s="57"/>
      <c r="J86" s="57"/>
      <c r="K86" s="64"/>
      <c r="L86" s="57"/>
      <c r="M86" s="57"/>
      <c r="N86" s="57"/>
      <c r="O86" s="57"/>
      <c r="P86" s="57"/>
      <c r="Q86" s="57"/>
      <c r="R86" s="57"/>
      <c r="S86" s="71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71"/>
      <c r="AO86" s="71"/>
      <c r="AP86" s="71"/>
      <c r="AQ86" s="71">
        <v>8</v>
      </c>
      <c r="AR86" s="71">
        <v>8</v>
      </c>
      <c r="AS86" s="71">
        <v>8</v>
      </c>
      <c r="AT86" s="71">
        <v>8</v>
      </c>
      <c r="AU86" s="71">
        <v>8</v>
      </c>
      <c r="AV86" s="71">
        <v>7</v>
      </c>
      <c r="AW86" s="31">
        <f t="shared" ref="AW86:AW87" si="1">SUM(E86:AV86)</f>
        <v>47</v>
      </c>
      <c r="AX86" s="69">
        <v>44</v>
      </c>
      <c r="AY86" s="58"/>
      <c r="AZ86" s="63">
        <v>3</v>
      </c>
      <c r="BA86" s="79"/>
      <c r="BB86" s="11"/>
    </row>
    <row r="87" spans="1:54" s="98" customFormat="1">
      <c r="A87" s="105"/>
      <c r="B87" s="113"/>
      <c r="C87" s="109"/>
      <c r="D87" s="115"/>
      <c r="E87" s="52"/>
      <c r="F87" s="49"/>
      <c r="G87" s="49"/>
      <c r="H87" s="49"/>
      <c r="I87" s="49"/>
      <c r="J87" s="49"/>
      <c r="K87" s="52"/>
      <c r="L87" s="49"/>
      <c r="M87" s="49"/>
      <c r="N87" s="49"/>
      <c r="O87" s="49"/>
      <c r="P87" s="49"/>
      <c r="Q87" s="49"/>
      <c r="R87" s="49"/>
      <c r="S87" s="55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55"/>
      <c r="AO87" s="55"/>
      <c r="AP87" s="55"/>
      <c r="AQ87" s="55">
        <v>1</v>
      </c>
      <c r="AR87" s="55"/>
      <c r="AS87" s="55">
        <v>1</v>
      </c>
      <c r="AT87" s="55"/>
      <c r="AU87" s="55"/>
      <c r="AV87" s="88">
        <v>1</v>
      </c>
      <c r="AW87" s="31">
        <f t="shared" si="1"/>
        <v>3</v>
      </c>
      <c r="AX87" s="56"/>
      <c r="AY87" s="39">
        <v>3</v>
      </c>
      <c r="AZ87" s="44"/>
      <c r="BA87" s="79"/>
      <c r="BB87" s="11"/>
    </row>
    <row r="88" spans="1:54" s="98" customFormat="1">
      <c r="A88" s="104">
        <v>22</v>
      </c>
      <c r="B88" s="112">
        <v>2</v>
      </c>
      <c r="C88" s="108" t="s">
        <v>56</v>
      </c>
      <c r="D88" s="114" t="s">
        <v>49</v>
      </c>
      <c r="E88" s="64"/>
      <c r="F88" s="57"/>
      <c r="G88" s="57"/>
      <c r="H88" s="57"/>
      <c r="I88" s="57"/>
      <c r="J88" s="57"/>
      <c r="K88" s="64"/>
      <c r="L88" s="57"/>
      <c r="M88" s="57"/>
      <c r="N88" s="57"/>
      <c r="O88" s="57"/>
      <c r="P88" s="57"/>
      <c r="Q88" s="57"/>
      <c r="R88" s="57"/>
      <c r="S88" s="71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71"/>
      <c r="AO88" s="71"/>
      <c r="AP88" s="71"/>
      <c r="AQ88" s="71">
        <v>8</v>
      </c>
      <c r="AR88" s="71">
        <v>8</v>
      </c>
      <c r="AS88" s="71">
        <v>8</v>
      </c>
      <c r="AT88" s="71">
        <v>8</v>
      </c>
      <c r="AU88" s="71">
        <v>7</v>
      </c>
      <c r="AV88" s="71">
        <v>7</v>
      </c>
      <c r="AW88" s="31">
        <f>SUM(AQ88:AV88)</f>
        <v>46</v>
      </c>
      <c r="AX88" s="69">
        <v>44</v>
      </c>
      <c r="AY88" s="60"/>
      <c r="AZ88" s="99">
        <v>2</v>
      </c>
      <c r="BA88" s="79"/>
      <c r="BB88" s="11"/>
    </row>
    <row r="89" spans="1:54" s="98" customFormat="1">
      <c r="A89" s="105"/>
      <c r="B89" s="113"/>
      <c r="C89" s="109"/>
      <c r="D89" s="115"/>
      <c r="E89" s="52"/>
      <c r="F89" s="49"/>
      <c r="G89" s="49"/>
      <c r="H89" s="49"/>
      <c r="I89" s="49"/>
      <c r="J89" s="49"/>
      <c r="K89" s="52"/>
      <c r="L89" s="49"/>
      <c r="M89" s="49"/>
      <c r="N89" s="49"/>
      <c r="O89" s="49"/>
      <c r="P89" s="49"/>
      <c r="Q89" s="49"/>
      <c r="R89" s="49"/>
      <c r="S89" s="55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55"/>
      <c r="AO89" s="55"/>
      <c r="AP89" s="55"/>
      <c r="AQ89" s="55"/>
      <c r="AR89" s="55">
        <v>1</v>
      </c>
      <c r="AS89" s="55"/>
      <c r="AT89" s="55">
        <v>1</v>
      </c>
      <c r="AU89" s="55">
        <v>1</v>
      </c>
      <c r="AV89" s="55">
        <v>1</v>
      </c>
      <c r="AW89" s="100">
        <f>SUM(AQ89:AV89)</f>
        <v>4</v>
      </c>
      <c r="AX89" s="56"/>
      <c r="AY89" s="39">
        <v>4</v>
      </c>
      <c r="AZ89" s="44"/>
      <c r="BA89" s="79"/>
      <c r="BB89" s="11"/>
    </row>
    <row r="90" spans="1:54" s="74" customFormat="1">
      <c r="A90" s="104">
        <v>23</v>
      </c>
      <c r="B90" s="106">
        <v>1</v>
      </c>
      <c r="C90" s="108" t="s">
        <v>57</v>
      </c>
      <c r="D90" s="114" t="s">
        <v>50</v>
      </c>
      <c r="E90" s="64"/>
      <c r="F90" s="57"/>
      <c r="G90" s="57"/>
      <c r="H90" s="57"/>
      <c r="I90" s="57"/>
      <c r="J90" s="57"/>
      <c r="K90" s="64"/>
      <c r="L90" s="57"/>
      <c r="M90" s="57"/>
      <c r="N90" s="57"/>
      <c r="O90" s="57"/>
      <c r="P90" s="57"/>
      <c r="Q90" s="57"/>
      <c r="R90" s="57"/>
      <c r="S90" s="71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71"/>
      <c r="AO90" s="71"/>
      <c r="AP90" s="71"/>
      <c r="AQ90" s="71">
        <v>3</v>
      </c>
      <c r="AR90" s="71">
        <v>3</v>
      </c>
      <c r="AS90" s="71">
        <v>4</v>
      </c>
      <c r="AT90" s="71">
        <v>4</v>
      </c>
      <c r="AU90" s="71">
        <v>4</v>
      </c>
      <c r="AV90" s="71">
        <v>4</v>
      </c>
      <c r="AW90" s="31">
        <f>SUM(AQ90:AV90)</f>
        <v>22</v>
      </c>
      <c r="AX90" s="69">
        <v>19</v>
      </c>
      <c r="AY90" s="58"/>
      <c r="AZ90" s="63">
        <v>3</v>
      </c>
      <c r="BA90" s="76"/>
      <c r="BB90" s="11"/>
    </row>
    <row r="91" spans="1:54" s="74" customFormat="1">
      <c r="A91" s="105"/>
      <c r="B91" s="107"/>
      <c r="C91" s="109"/>
      <c r="D91" s="115"/>
      <c r="E91" s="52"/>
      <c r="F91" s="49"/>
      <c r="G91" s="49"/>
      <c r="H91" s="49"/>
      <c r="I91" s="49"/>
      <c r="J91" s="49"/>
      <c r="K91" s="52"/>
      <c r="L91" s="49"/>
      <c r="M91" s="49"/>
      <c r="N91" s="49"/>
      <c r="O91" s="49"/>
      <c r="P91" s="49"/>
      <c r="Q91" s="49"/>
      <c r="R91" s="49"/>
      <c r="S91" s="55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1"/>
      <c r="AL91" s="49"/>
      <c r="AM91" s="49"/>
      <c r="AN91" s="55"/>
      <c r="AO91" s="55"/>
      <c r="AP91" s="55"/>
      <c r="AQ91" s="55">
        <v>1</v>
      </c>
      <c r="AR91" s="55"/>
      <c r="AS91" s="55"/>
      <c r="AT91" s="55"/>
      <c r="AU91" s="55">
        <v>1</v>
      </c>
      <c r="AV91" s="88">
        <v>1</v>
      </c>
      <c r="AW91" s="31">
        <f>SUM(AQ91:AV91)</f>
        <v>3</v>
      </c>
      <c r="AX91" s="56"/>
      <c r="AY91" s="39">
        <v>3</v>
      </c>
      <c r="AZ91" s="44"/>
      <c r="BA91" s="10"/>
      <c r="BB91" s="11"/>
    </row>
    <row r="92" spans="1:54">
      <c r="A92" s="77"/>
      <c r="B92" s="31">
        <f>SUM(B46:B91)</f>
        <v>60</v>
      </c>
      <c r="C92" s="47"/>
      <c r="D92" s="48" t="s">
        <v>0</v>
      </c>
      <c r="E92" s="30">
        <f>SUM(E46:E91)</f>
        <v>34</v>
      </c>
      <c r="F92" s="30">
        <f t="shared" ref="F92:AV92" si="2">SUM(F46:F91)</f>
        <v>33</v>
      </c>
      <c r="G92" s="30">
        <f t="shared" si="2"/>
        <v>34</v>
      </c>
      <c r="H92" s="30">
        <f t="shared" si="2"/>
        <v>33</v>
      </c>
      <c r="I92" s="30">
        <f t="shared" si="2"/>
        <v>36</v>
      </c>
      <c r="J92" s="30">
        <f t="shared" si="2"/>
        <v>35</v>
      </c>
      <c r="K92" s="30">
        <f t="shared" si="2"/>
        <v>35</v>
      </c>
      <c r="L92" s="30">
        <f t="shared" si="2"/>
        <v>35</v>
      </c>
      <c r="M92" s="30">
        <f t="shared" si="2"/>
        <v>36</v>
      </c>
      <c r="N92" s="30">
        <f t="shared" si="2"/>
        <v>35</v>
      </c>
      <c r="O92" s="30">
        <f t="shared" si="2"/>
        <v>37</v>
      </c>
      <c r="P92" s="30">
        <f t="shared" si="2"/>
        <v>35</v>
      </c>
      <c r="Q92" s="30">
        <f t="shared" si="2"/>
        <v>38</v>
      </c>
      <c r="R92" s="30">
        <f t="shared" si="2"/>
        <v>37</v>
      </c>
      <c r="S92" s="30">
        <f t="shared" si="2"/>
        <v>36</v>
      </c>
      <c r="T92" s="30">
        <f t="shared" si="2"/>
        <v>35</v>
      </c>
      <c r="U92" s="30">
        <f t="shared" si="2"/>
        <v>35</v>
      </c>
      <c r="V92" s="30">
        <f t="shared" si="2"/>
        <v>36</v>
      </c>
      <c r="W92" s="30">
        <f t="shared" si="2"/>
        <v>36</v>
      </c>
      <c r="X92" s="30">
        <f t="shared" si="2"/>
        <v>36</v>
      </c>
      <c r="Y92" s="30">
        <f t="shared" si="2"/>
        <v>36</v>
      </c>
      <c r="Z92" s="30">
        <f t="shared" si="2"/>
        <v>36</v>
      </c>
      <c r="AA92" s="30">
        <f t="shared" si="2"/>
        <v>37</v>
      </c>
      <c r="AB92" s="30">
        <f t="shared" si="2"/>
        <v>37</v>
      </c>
      <c r="AC92" s="30">
        <f t="shared" si="2"/>
        <v>36</v>
      </c>
      <c r="AD92" s="30">
        <f t="shared" si="2"/>
        <v>36</v>
      </c>
      <c r="AE92" s="30">
        <f t="shared" si="2"/>
        <v>31</v>
      </c>
      <c r="AF92" s="30">
        <f t="shared" si="2"/>
        <v>31</v>
      </c>
      <c r="AG92" s="30">
        <f t="shared" si="2"/>
        <v>31</v>
      </c>
      <c r="AH92" s="30">
        <f t="shared" si="2"/>
        <v>32</v>
      </c>
      <c r="AI92" s="30">
        <f t="shared" si="2"/>
        <v>31</v>
      </c>
      <c r="AJ92" s="30">
        <f t="shared" si="2"/>
        <v>31</v>
      </c>
      <c r="AK92" s="30">
        <f t="shared" si="2"/>
        <v>32</v>
      </c>
      <c r="AL92" s="30">
        <f t="shared" si="2"/>
        <v>32</v>
      </c>
      <c r="AM92" s="30">
        <f t="shared" si="2"/>
        <v>31</v>
      </c>
      <c r="AN92" s="30">
        <f t="shared" si="2"/>
        <v>33</v>
      </c>
      <c r="AO92" s="30">
        <f t="shared" si="2"/>
        <v>30</v>
      </c>
      <c r="AP92" s="30">
        <f t="shared" si="2"/>
        <v>30</v>
      </c>
      <c r="AQ92" s="30">
        <f t="shared" si="2"/>
        <v>33</v>
      </c>
      <c r="AR92" s="30">
        <f t="shared" si="2"/>
        <v>33</v>
      </c>
      <c r="AS92" s="30">
        <f t="shared" si="2"/>
        <v>34</v>
      </c>
      <c r="AT92" s="30">
        <f t="shared" si="2"/>
        <v>34</v>
      </c>
      <c r="AU92" s="30">
        <f t="shared" si="2"/>
        <v>34</v>
      </c>
      <c r="AV92" s="30">
        <f t="shared" si="2"/>
        <v>32</v>
      </c>
      <c r="AW92" s="31">
        <f t="shared" si="0"/>
        <v>1500</v>
      </c>
      <c r="AX92" s="31">
        <f>SUM(AX46:AX91)</f>
        <v>1169</v>
      </c>
      <c r="AY92" s="31">
        <f>SUM(AY46:AY91)</f>
        <v>217</v>
      </c>
      <c r="AZ92" s="31">
        <f>SUM(AZ46:AZ91)</f>
        <v>114</v>
      </c>
      <c r="BA92" s="95">
        <f>AX92+AY92+AZ92</f>
        <v>1500</v>
      </c>
      <c r="BB92" s="11"/>
    </row>
    <row r="93" spans="1:54">
      <c r="AW93" s="21"/>
    </row>
    <row r="94" spans="1:54" s="3" customFormat="1">
      <c r="B94" s="7"/>
      <c r="AV94" s="75"/>
      <c r="AW94" s="22"/>
    </row>
    <row r="95" spans="1:54" s="3" customFormat="1" ht="6.75" customHeight="1">
      <c r="B95" s="7"/>
      <c r="J95" s="13"/>
      <c r="AV95" s="75"/>
      <c r="AW95" s="6"/>
    </row>
    <row r="96" spans="1:54" s="3" customFormat="1" ht="15.75" hidden="1" customHeight="1" thickBot="1">
      <c r="B96" s="7"/>
      <c r="AV96" s="75"/>
      <c r="AW96" s="6"/>
    </row>
    <row r="97" spans="1:52" ht="27.75" hidden="1" customHeight="1" thickBot="1">
      <c r="K97" s="11"/>
      <c r="L97" s="11"/>
      <c r="M97" s="11"/>
      <c r="N97" s="11"/>
      <c r="O97" s="11"/>
      <c r="P97" s="11"/>
      <c r="Q97" s="11"/>
      <c r="R97" s="11"/>
      <c r="S97" s="17"/>
      <c r="T97" s="17"/>
      <c r="U97" s="17"/>
      <c r="V97" s="17"/>
      <c r="W97" s="17"/>
      <c r="X97" s="17"/>
      <c r="Y97" s="17"/>
      <c r="Z97" s="17"/>
      <c r="AA97" s="17"/>
      <c r="AB97" s="16"/>
      <c r="AC97" s="16"/>
      <c r="AD97" s="16"/>
      <c r="AE97" s="16"/>
      <c r="AF97" s="16"/>
      <c r="AG97" s="16"/>
      <c r="AH97" s="13"/>
      <c r="AI97" s="13"/>
    </row>
    <row r="99" spans="1:52" ht="16.5" thickBot="1">
      <c r="A99" s="37"/>
      <c r="B99" s="28"/>
      <c r="C99" s="29"/>
      <c r="D99" s="123" t="s">
        <v>72</v>
      </c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5"/>
      <c r="AY99" s="125"/>
      <c r="AZ99" s="126"/>
    </row>
    <row r="100" spans="1:52" ht="15.75" thickBot="1">
      <c r="A100" s="116" t="s">
        <v>8</v>
      </c>
      <c r="B100" s="117" t="s">
        <v>3</v>
      </c>
      <c r="C100" s="119" t="s">
        <v>11</v>
      </c>
      <c r="D100" s="121" t="s">
        <v>1</v>
      </c>
      <c r="E100" s="127" t="s">
        <v>5</v>
      </c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01"/>
      <c r="AX100" s="129" t="s">
        <v>6</v>
      </c>
      <c r="AY100" s="129" t="s">
        <v>7</v>
      </c>
      <c r="AZ100" s="131" t="s">
        <v>2</v>
      </c>
    </row>
    <row r="101" spans="1:52" ht="33.75" customHeight="1" thickBot="1">
      <c r="A101" s="116"/>
      <c r="B101" s="118"/>
      <c r="C101" s="120"/>
      <c r="D101" s="122"/>
      <c r="E101" s="33">
        <v>1</v>
      </c>
      <c r="F101" s="33">
        <v>2</v>
      </c>
      <c r="G101" s="33">
        <v>3</v>
      </c>
      <c r="H101" s="33">
        <v>4</v>
      </c>
      <c r="I101" s="33">
        <v>5</v>
      </c>
      <c r="J101" s="33">
        <v>6</v>
      </c>
      <c r="K101" s="33">
        <v>7</v>
      </c>
      <c r="L101" s="33">
        <v>8</v>
      </c>
      <c r="M101" s="33">
        <v>9</v>
      </c>
      <c r="N101" s="32">
        <v>10</v>
      </c>
      <c r="O101" s="32">
        <v>11</v>
      </c>
      <c r="P101" s="33">
        <v>12</v>
      </c>
      <c r="Q101" s="33">
        <v>13</v>
      </c>
      <c r="R101" s="33">
        <v>14</v>
      </c>
      <c r="S101" s="33">
        <v>15</v>
      </c>
      <c r="T101" s="33">
        <v>16</v>
      </c>
      <c r="U101" s="33">
        <v>17</v>
      </c>
      <c r="V101" s="33"/>
      <c r="W101" s="33"/>
      <c r="X101" s="34"/>
      <c r="Y101" s="34"/>
      <c r="Z101" s="34"/>
      <c r="AA101" s="34"/>
      <c r="AB101" s="32"/>
      <c r="AC101" s="33"/>
      <c r="AD101" s="33"/>
      <c r="AE101" s="33"/>
      <c r="AF101" s="33"/>
      <c r="AG101" s="33"/>
      <c r="AH101" s="33"/>
      <c r="AI101" s="33"/>
      <c r="AJ101" s="33"/>
      <c r="AK101" s="33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102" t="s">
        <v>0</v>
      </c>
      <c r="AX101" s="130"/>
      <c r="AY101" s="130"/>
      <c r="AZ101" s="132"/>
    </row>
    <row r="102" spans="1:52">
      <c r="A102" s="104">
        <v>17</v>
      </c>
      <c r="B102" s="112">
        <v>4</v>
      </c>
      <c r="C102" s="108" t="s">
        <v>65</v>
      </c>
      <c r="D102" s="114" t="s">
        <v>58</v>
      </c>
      <c r="E102" s="64">
        <v>10</v>
      </c>
      <c r="F102" s="64">
        <v>10</v>
      </c>
      <c r="G102" s="64">
        <v>10</v>
      </c>
      <c r="H102" s="64">
        <v>10</v>
      </c>
      <c r="I102" s="64">
        <v>10</v>
      </c>
      <c r="J102" s="64">
        <v>10</v>
      </c>
      <c r="K102" s="64">
        <v>10</v>
      </c>
      <c r="L102" s="64">
        <v>9</v>
      </c>
      <c r="M102" s="64">
        <v>9</v>
      </c>
      <c r="N102" s="64">
        <v>9</v>
      </c>
      <c r="O102" s="64"/>
      <c r="P102" s="57"/>
      <c r="Q102" s="57"/>
      <c r="R102" s="57"/>
      <c r="S102" s="71"/>
      <c r="T102" s="57" t="s">
        <v>4</v>
      </c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71"/>
      <c r="AR102" s="71"/>
      <c r="AS102" s="71"/>
      <c r="AT102" s="71"/>
      <c r="AU102" s="71"/>
      <c r="AV102" s="85"/>
      <c r="AW102" s="31">
        <f t="shared" ref="AW102:AW103" si="3">SUM(E102:AV102)</f>
        <v>97</v>
      </c>
      <c r="AX102" s="69">
        <v>94</v>
      </c>
      <c r="AY102" s="58"/>
      <c r="AZ102" s="63">
        <v>3</v>
      </c>
    </row>
    <row r="103" spans="1:52">
      <c r="A103" s="105"/>
      <c r="B103" s="113"/>
      <c r="C103" s="109"/>
      <c r="D103" s="115"/>
      <c r="E103" s="52"/>
      <c r="F103" s="49">
        <v>1</v>
      </c>
      <c r="G103" s="49">
        <v>1</v>
      </c>
      <c r="H103" s="49">
        <v>1</v>
      </c>
      <c r="I103" s="49"/>
      <c r="J103" s="49"/>
      <c r="K103" s="52"/>
      <c r="L103" s="49"/>
      <c r="M103" s="49"/>
      <c r="N103" s="49"/>
      <c r="O103" s="49"/>
      <c r="P103" s="49"/>
      <c r="Q103" s="49"/>
      <c r="R103" s="49"/>
      <c r="S103" s="55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55"/>
      <c r="AO103" s="55"/>
      <c r="AP103" s="55"/>
      <c r="AQ103" s="55"/>
      <c r="AR103" s="55"/>
      <c r="AS103" s="55"/>
      <c r="AT103" s="55"/>
      <c r="AU103" s="55"/>
      <c r="AV103" s="88"/>
      <c r="AW103" s="31">
        <f t="shared" si="3"/>
        <v>3</v>
      </c>
      <c r="AX103" s="56"/>
      <c r="AY103" s="41">
        <v>3</v>
      </c>
      <c r="AZ103" s="46"/>
    </row>
    <row r="104" spans="1:52">
      <c r="A104" s="104">
        <v>18</v>
      </c>
      <c r="B104" s="112">
        <v>2</v>
      </c>
      <c r="C104" s="108" t="s">
        <v>66</v>
      </c>
      <c r="D104" s="114" t="s">
        <v>59</v>
      </c>
      <c r="E104" s="64">
        <v>4</v>
      </c>
      <c r="F104" s="64">
        <v>4</v>
      </c>
      <c r="G104" s="64">
        <v>4</v>
      </c>
      <c r="H104" s="64">
        <v>4</v>
      </c>
      <c r="I104" s="64">
        <v>5</v>
      </c>
      <c r="J104" s="64">
        <v>5</v>
      </c>
      <c r="K104" s="64">
        <v>5</v>
      </c>
      <c r="L104" s="64">
        <v>5</v>
      </c>
      <c r="M104" s="64">
        <v>5</v>
      </c>
      <c r="N104" s="64">
        <v>5</v>
      </c>
      <c r="O104" s="64"/>
      <c r="P104" s="57"/>
      <c r="Q104" s="57"/>
      <c r="R104" s="57"/>
      <c r="S104" s="71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71"/>
      <c r="AR104" s="71"/>
      <c r="AS104" s="71"/>
      <c r="AT104" s="71"/>
      <c r="AU104" s="71"/>
      <c r="AV104" s="85"/>
      <c r="AW104" s="31">
        <f>SUM(E104:AV104)</f>
        <v>46</v>
      </c>
      <c r="AX104" s="69">
        <v>44</v>
      </c>
      <c r="AY104" s="58"/>
      <c r="AZ104" s="63">
        <v>2</v>
      </c>
    </row>
    <row r="105" spans="1:52">
      <c r="A105" s="105"/>
      <c r="B105" s="113"/>
      <c r="C105" s="109"/>
      <c r="D105" s="115"/>
      <c r="E105" s="52"/>
      <c r="F105" s="49"/>
      <c r="G105" s="49"/>
      <c r="H105" s="49"/>
      <c r="I105" s="49"/>
      <c r="J105" s="49">
        <v>1</v>
      </c>
      <c r="K105" s="52"/>
      <c r="L105" s="49">
        <v>1</v>
      </c>
      <c r="M105" s="49">
        <v>1</v>
      </c>
      <c r="N105" s="49">
        <v>1</v>
      </c>
      <c r="O105" s="49"/>
      <c r="P105" s="49"/>
      <c r="Q105" s="49"/>
      <c r="R105" s="49"/>
      <c r="S105" s="55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55"/>
      <c r="AO105" s="55"/>
      <c r="AP105" s="55"/>
      <c r="AQ105" s="55"/>
      <c r="AR105" s="55"/>
      <c r="AS105" s="55"/>
      <c r="AT105" s="55"/>
      <c r="AU105" s="55"/>
      <c r="AV105" s="88"/>
      <c r="AW105" s="31">
        <f>SUM(E105:AU105)</f>
        <v>4</v>
      </c>
      <c r="AX105" s="56"/>
      <c r="AY105" s="41">
        <v>4</v>
      </c>
      <c r="AZ105" s="46"/>
    </row>
    <row r="106" spans="1:52">
      <c r="A106" s="104">
        <v>19</v>
      </c>
      <c r="B106" s="112">
        <v>4</v>
      </c>
      <c r="C106" s="108" t="s">
        <v>67</v>
      </c>
      <c r="D106" s="114" t="s">
        <v>60</v>
      </c>
      <c r="E106" s="64">
        <v>9</v>
      </c>
      <c r="F106" s="64">
        <v>9</v>
      </c>
      <c r="G106" s="64">
        <v>9</v>
      </c>
      <c r="H106" s="64">
        <v>9</v>
      </c>
      <c r="I106" s="64">
        <v>10</v>
      </c>
      <c r="J106" s="64">
        <v>10</v>
      </c>
      <c r="K106" s="64">
        <v>10</v>
      </c>
      <c r="L106" s="64">
        <v>10</v>
      </c>
      <c r="M106" s="64">
        <v>10</v>
      </c>
      <c r="N106" s="64">
        <v>10</v>
      </c>
      <c r="O106" s="64"/>
      <c r="P106" s="57"/>
      <c r="Q106" s="57"/>
      <c r="R106" s="57"/>
      <c r="S106" s="71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71"/>
      <c r="AR106" s="71"/>
      <c r="AS106" s="71"/>
      <c r="AT106" s="71"/>
      <c r="AU106" s="71"/>
      <c r="AV106" s="85"/>
      <c r="AW106" s="31">
        <f t="shared" ref="AW106:AW109" si="4">SUM(E106:AV106)</f>
        <v>96</v>
      </c>
      <c r="AX106" s="69">
        <v>88</v>
      </c>
      <c r="AY106" s="58"/>
      <c r="AZ106" s="63">
        <v>8</v>
      </c>
    </row>
    <row r="107" spans="1:52">
      <c r="A107" s="105"/>
      <c r="B107" s="113"/>
      <c r="C107" s="109"/>
      <c r="D107" s="115"/>
      <c r="E107" s="52">
        <v>1</v>
      </c>
      <c r="F107" s="49">
        <v>1</v>
      </c>
      <c r="G107" s="49">
        <v>1</v>
      </c>
      <c r="H107" s="49">
        <v>1</v>
      </c>
      <c r="I107" s="49"/>
      <c r="J107" s="49"/>
      <c r="K107" s="52"/>
      <c r="L107" s="49"/>
      <c r="M107" s="49"/>
      <c r="N107" s="49"/>
      <c r="O107" s="49"/>
      <c r="P107" s="49"/>
      <c r="Q107" s="49"/>
      <c r="R107" s="49"/>
      <c r="S107" s="55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55"/>
      <c r="AO107" s="55"/>
      <c r="AP107" s="55"/>
      <c r="AQ107" s="55"/>
      <c r="AR107" s="55"/>
      <c r="AS107" s="55"/>
      <c r="AT107" s="55"/>
      <c r="AU107" s="55"/>
      <c r="AV107" s="88"/>
      <c r="AW107" s="31">
        <f t="shared" si="4"/>
        <v>4</v>
      </c>
      <c r="AX107" s="56"/>
      <c r="AY107" s="41">
        <v>4</v>
      </c>
      <c r="AZ107" s="46"/>
    </row>
    <row r="108" spans="1:52">
      <c r="A108" s="104">
        <v>20</v>
      </c>
      <c r="B108" s="112">
        <v>2</v>
      </c>
      <c r="C108" s="108" t="s">
        <v>68</v>
      </c>
      <c r="D108" s="114" t="s">
        <v>61</v>
      </c>
      <c r="E108" s="64">
        <v>5</v>
      </c>
      <c r="F108" s="64">
        <v>5</v>
      </c>
      <c r="G108" s="64">
        <v>5</v>
      </c>
      <c r="H108" s="64">
        <v>5</v>
      </c>
      <c r="I108" s="64">
        <v>5</v>
      </c>
      <c r="J108" s="64">
        <v>5</v>
      </c>
      <c r="K108" s="64">
        <v>4</v>
      </c>
      <c r="L108" s="64">
        <v>4</v>
      </c>
      <c r="M108" s="64">
        <v>4</v>
      </c>
      <c r="N108" s="64">
        <v>4</v>
      </c>
      <c r="O108" s="64"/>
      <c r="P108" s="82"/>
      <c r="Q108" s="82"/>
      <c r="R108" s="82"/>
      <c r="S108" s="83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57"/>
      <c r="AK108" s="57"/>
      <c r="AL108" s="82"/>
      <c r="AM108" s="82"/>
      <c r="AN108" s="83"/>
      <c r="AO108" s="83"/>
      <c r="AP108" s="83"/>
      <c r="AQ108" s="83"/>
      <c r="AR108" s="83"/>
      <c r="AS108" s="83"/>
      <c r="AT108" s="83"/>
      <c r="AU108" s="83"/>
      <c r="AV108" s="83"/>
      <c r="AW108" s="31">
        <f t="shared" si="4"/>
        <v>46</v>
      </c>
      <c r="AX108" s="69">
        <v>42</v>
      </c>
      <c r="AY108" s="58"/>
      <c r="AZ108" s="63">
        <v>4</v>
      </c>
    </row>
    <row r="109" spans="1:52">
      <c r="A109" s="105"/>
      <c r="B109" s="113"/>
      <c r="C109" s="109"/>
      <c r="D109" s="115"/>
      <c r="E109" s="52"/>
      <c r="F109" s="49"/>
      <c r="G109" s="49"/>
      <c r="H109" s="49"/>
      <c r="I109" s="49"/>
      <c r="J109" s="49"/>
      <c r="K109" s="52">
        <v>1</v>
      </c>
      <c r="L109" s="49">
        <v>1</v>
      </c>
      <c r="M109" s="49">
        <v>1</v>
      </c>
      <c r="N109" s="49">
        <v>1</v>
      </c>
      <c r="O109" s="49"/>
      <c r="P109" s="49"/>
      <c r="Q109" s="49"/>
      <c r="R109" s="49"/>
      <c r="S109" s="55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55"/>
      <c r="AO109" s="55"/>
      <c r="AP109" s="55"/>
      <c r="AQ109" s="55"/>
      <c r="AR109" s="55"/>
      <c r="AS109" s="55"/>
      <c r="AT109" s="55"/>
      <c r="AU109" s="55"/>
      <c r="AV109" s="88"/>
      <c r="AW109" s="31">
        <f t="shared" si="4"/>
        <v>4</v>
      </c>
      <c r="AX109" s="56"/>
      <c r="AY109" s="41">
        <v>4</v>
      </c>
      <c r="AZ109" s="46"/>
    </row>
    <row r="110" spans="1:52">
      <c r="A110" s="104">
        <v>21</v>
      </c>
      <c r="B110" s="112">
        <v>3</v>
      </c>
      <c r="C110" s="108" t="s">
        <v>69</v>
      </c>
      <c r="D110" s="114" t="s">
        <v>62</v>
      </c>
      <c r="E110" s="64"/>
      <c r="F110" s="57"/>
      <c r="G110" s="57"/>
      <c r="H110" s="57"/>
      <c r="I110" s="57"/>
      <c r="J110" s="57"/>
      <c r="K110" s="64"/>
      <c r="L110" s="57"/>
      <c r="M110" s="57"/>
      <c r="N110" s="57"/>
      <c r="O110" s="58">
        <v>10</v>
      </c>
      <c r="P110" s="58">
        <v>10</v>
      </c>
      <c r="Q110" s="58">
        <v>10</v>
      </c>
      <c r="R110" s="58">
        <v>10</v>
      </c>
      <c r="S110" s="58">
        <v>10</v>
      </c>
      <c r="T110" s="58">
        <v>10</v>
      </c>
      <c r="U110" s="58">
        <v>10</v>
      </c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71"/>
      <c r="AO110" s="71"/>
      <c r="AP110" s="71"/>
      <c r="AQ110" s="71"/>
      <c r="AR110" s="71"/>
      <c r="AS110" s="71"/>
      <c r="AT110" s="71"/>
      <c r="AU110" s="71"/>
      <c r="AV110" s="71"/>
      <c r="AW110" s="31">
        <f t="shared" ref="AW110:AW111" si="5">SUM(E110:AV110)</f>
        <v>70</v>
      </c>
      <c r="AX110" s="69">
        <v>64</v>
      </c>
      <c r="AY110" s="58"/>
      <c r="AZ110" s="63">
        <v>6</v>
      </c>
    </row>
    <row r="111" spans="1:52">
      <c r="A111" s="105"/>
      <c r="B111" s="113"/>
      <c r="C111" s="109"/>
      <c r="D111" s="115"/>
      <c r="E111" s="52"/>
      <c r="F111" s="49"/>
      <c r="G111" s="49"/>
      <c r="H111" s="49"/>
      <c r="I111" s="49"/>
      <c r="J111" s="49"/>
      <c r="K111" s="52"/>
      <c r="L111" s="49"/>
      <c r="M111" s="49"/>
      <c r="N111" s="49"/>
      <c r="O111" s="41">
        <v>1</v>
      </c>
      <c r="P111" s="41">
        <v>1</v>
      </c>
      <c r="Q111" s="41"/>
      <c r="R111" s="41">
        <v>1</v>
      </c>
      <c r="S111" s="43">
        <v>1</v>
      </c>
      <c r="T111" s="41"/>
      <c r="U111" s="41">
        <v>1</v>
      </c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55"/>
      <c r="AO111" s="55"/>
      <c r="AP111" s="55"/>
      <c r="AQ111" s="55"/>
      <c r="AR111" s="55"/>
      <c r="AS111" s="55"/>
      <c r="AT111" s="55"/>
      <c r="AU111" s="55"/>
      <c r="AV111" s="88"/>
      <c r="AW111" s="31">
        <f t="shared" si="5"/>
        <v>5</v>
      </c>
      <c r="AX111" s="56"/>
      <c r="AY111" s="39">
        <v>5</v>
      </c>
      <c r="AZ111" s="44"/>
    </row>
    <row r="112" spans="1:52">
      <c r="A112" s="104">
        <v>22</v>
      </c>
      <c r="B112" s="112">
        <v>4</v>
      </c>
      <c r="C112" s="108" t="s">
        <v>73</v>
      </c>
      <c r="D112" s="114" t="s">
        <v>63</v>
      </c>
      <c r="E112" s="64"/>
      <c r="F112" s="57"/>
      <c r="G112" s="57"/>
      <c r="H112" s="57"/>
      <c r="I112" s="57"/>
      <c r="J112" s="57"/>
      <c r="K112" s="64"/>
      <c r="L112" s="57"/>
      <c r="M112" s="57"/>
      <c r="N112" s="57"/>
      <c r="O112" s="58">
        <v>11</v>
      </c>
      <c r="P112" s="58">
        <v>12</v>
      </c>
      <c r="Q112" s="58">
        <v>12</v>
      </c>
      <c r="R112" s="58">
        <v>12</v>
      </c>
      <c r="S112" s="58">
        <v>12</v>
      </c>
      <c r="T112" s="58">
        <v>12</v>
      </c>
      <c r="U112" s="58">
        <v>12</v>
      </c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71"/>
      <c r="AO112" s="71"/>
      <c r="AP112" s="71"/>
      <c r="AQ112" s="71"/>
      <c r="AR112" s="71"/>
      <c r="AS112" s="71"/>
      <c r="AT112" s="71"/>
      <c r="AU112" s="71"/>
      <c r="AV112" s="71"/>
      <c r="AW112" s="31">
        <f>+SUM(O112:AU112)</f>
        <v>83</v>
      </c>
      <c r="AX112" s="69">
        <v>78</v>
      </c>
      <c r="AY112" s="60"/>
      <c r="AZ112" s="99">
        <v>5</v>
      </c>
    </row>
    <row r="113" spans="1:53">
      <c r="A113" s="105"/>
      <c r="B113" s="113"/>
      <c r="C113" s="109"/>
      <c r="D113" s="115"/>
      <c r="E113" s="52"/>
      <c r="F113" s="49"/>
      <c r="G113" s="49"/>
      <c r="H113" s="49"/>
      <c r="I113" s="49"/>
      <c r="J113" s="49"/>
      <c r="K113" s="52"/>
      <c r="L113" s="49"/>
      <c r="M113" s="49"/>
      <c r="N113" s="49"/>
      <c r="O113" s="41">
        <v>2</v>
      </c>
      <c r="P113" s="41">
        <v>2</v>
      </c>
      <c r="Q113" s="41">
        <v>3</v>
      </c>
      <c r="R113" s="41">
        <v>2</v>
      </c>
      <c r="S113" s="43">
        <v>3</v>
      </c>
      <c r="T113" s="41">
        <v>3</v>
      </c>
      <c r="U113" s="41">
        <v>2</v>
      </c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55"/>
      <c r="AO113" s="55"/>
      <c r="AP113" s="55"/>
      <c r="AQ113" s="55"/>
      <c r="AR113" s="55"/>
      <c r="AS113" s="55"/>
      <c r="AT113" s="55"/>
      <c r="AU113" s="55"/>
      <c r="AV113" s="55"/>
      <c r="AW113" s="148">
        <f>SUM(O113:AU113)</f>
        <v>17</v>
      </c>
      <c r="AX113" s="56"/>
      <c r="AY113" s="39">
        <v>17</v>
      </c>
      <c r="AZ113" s="44"/>
    </row>
    <row r="114" spans="1:53" ht="19.5" customHeight="1">
      <c r="A114" s="104">
        <v>23</v>
      </c>
      <c r="B114" s="106">
        <v>2</v>
      </c>
      <c r="C114" s="108" t="s">
        <v>70</v>
      </c>
      <c r="D114" s="110" t="s">
        <v>64</v>
      </c>
      <c r="E114" s="64"/>
      <c r="F114" s="57"/>
      <c r="G114" s="57"/>
      <c r="H114" s="57"/>
      <c r="I114" s="57"/>
      <c r="J114" s="57"/>
      <c r="K114" s="64"/>
      <c r="L114" s="57"/>
      <c r="M114" s="57"/>
      <c r="N114" s="57"/>
      <c r="O114" s="58">
        <v>7</v>
      </c>
      <c r="P114" s="58">
        <v>7</v>
      </c>
      <c r="Q114" s="58">
        <v>6</v>
      </c>
      <c r="R114" s="58">
        <v>6</v>
      </c>
      <c r="S114" s="58">
        <v>6</v>
      </c>
      <c r="T114" s="58">
        <v>6</v>
      </c>
      <c r="U114" s="58">
        <v>6</v>
      </c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71"/>
      <c r="AO114" s="71"/>
      <c r="AP114" s="71"/>
      <c r="AQ114" s="71"/>
      <c r="AR114" s="71"/>
      <c r="AS114" s="71"/>
      <c r="AT114" s="71"/>
      <c r="AU114" s="71"/>
      <c r="AV114" s="71"/>
      <c r="AW114" s="31">
        <f>SUM(O114:AU114)</f>
        <v>44</v>
      </c>
      <c r="AX114" s="69">
        <v>42</v>
      </c>
      <c r="AY114" s="58"/>
      <c r="AZ114" s="63">
        <v>2</v>
      </c>
    </row>
    <row r="115" spans="1:53" ht="21" customHeight="1">
      <c r="A115" s="105"/>
      <c r="B115" s="107"/>
      <c r="C115" s="109"/>
      <c r="D115" s="111"/>
      <c r="E115" s="52"/>
      <c r="F115" s="49"/>
      <c r="G115" s="49"/>
      <c r="H115" s="49"/>
      <c r="I115" s="49"/>
      <c r="J115" s="49"/>
      <c r="K115" s="52"/>
      <c r="L115" s="49"/>
      <c r="M115" s="49"/>
      <c r="N115" s="49"/>
      <c r="O115" s="41">
        <v>1</v>
      </c>
      <c r="P115" s="41">
        <v>1</v>
      </c>
      <c r="Q115" s="41">
        <v>1</v>
      </c>
      <c r="R115" s="41">
        <v>1</v>
      </c>
      <c r="S115" s="43"/>
      <c r="T115" s="41">
        <v>1</v>
      </c>
      <c r="U115" s="41">
        <v>1</v>
      </c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1"/>
      <c r="AL115" s="49"/>
      <c r="AM115" s="49"/>
      <c r="AN115" s="55"/>
      <c r="AO115" s="55"/>
      <c r="AP115" s="55"/>
      <c r="AQ115" s="55"/>
      <c r="AR115" s="55"/>
      <c r="AS115" s="55"/>
      <c r="AT115" s="55"/>
      <c r="AU115" s="55"/>
      <c r="AV115" s="88"/>
      <c r="AW115" s="31">
        <f>SUM(O115:AU115)</f>
        <v>6</v>
      </c>
      <c r="AX115" s="56"/>
      <c r="AY115" s="39">
        <v>6</v>
      </c>
      <c r="AZ115" s="44"/>
    </row>
    <row r="116" spans="1:53">
      <c r="A116" s="77"/>
      <c r="B116" s="31">
        <f>SUM(B102:B115)</f>
        <v>21</v>
      </c>
      <c r="C116" s="47"/>
      <c r="D116" s="48" t="s">
        <v>0</v>
      </c>
      <c r="E116" s="30">
        <f t="shared" ref="E116:U116" si="6">SUM(E102:E115)</f>
        <v>29</v>
      </c>
      <c r="F116" s="30">
        <f t="shared" si="6"/>
        <v>30</v>
      </c>
      <c r="G116" s="30">
        <f t="shared" si="6"/>
        <v>30</v>
      </c>
      <c r="H116" s="30">
        <f t="shared" si="6"/>
        <v>30</v>
      </c>
      <c r="I116" s="30">
        <f t="shared" si="6"/>
        <v>30</v>
      </c>
      <c r="J116" s="30">
        <f t="shared" si="6"/>
        <v>31</v>
      </c>
      <c r="K116" s="30">
        <f t="shared" si="6"/>
        <v>30</v>
      </c>
      <c r="L116" s="30">
        <f t="shared" si="6"/>
        <v>30</v>
      </c>
      <c r="M116" s="30">
        <f t="shared" si="6"/>
        <v>30</v>
      </c>
      <c r="N116" s="30">
        <f t="shared" si="6"/>
        <v>30</v>
      </c>
      <c r="O116" s="30">
        <f t="shared" si="6"/>
        <v>32</v>
      </c>
      <c r="P116" s="30">
        <f t="shared" si="6"/>
        <v>33</v>
      </c>
      <c r="Q116" s="30">
        <f t="shared" si="6"/>
        <v>32</v>
      </c>
      <c r="R116" s="30">
        <f t="shared" si="6"/>
        <v>32</v>
      </c>
      <c r="S116" s="30">
        <f t="shared" si="6"/>
        <v>32</v>
      </c>
      <c r="T116" s="30">
        <f t="shared" si="6"/>
        <v>32</v>
      </c>
      <c r="U116" s="30">
        <f t="shared" si="6"/>
        <v>32</v>
      </c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1">
        <f t="shared" ref="AW116" si="7">SUM(E116:AV116)</f>
        <v>525</v>
      </c>
      <c r="AX116" s="31">
        <f>SUM(AX102:AX115)</f>
        <v>452</v>
      </c>
      <c r="AY116" s="31">
        <f>SUM(AY102:AY115)</f>
        <v>43</v>
      </c>
      <c r="AZ116" s="31">
        <f>SUM(AZ102:AZ115)</f>
        <v>30</v>
      </c>
      <c r="BA116" s="103">
        <f>SUM(AX116:AZ116)</f>
        <v>525</v>
      </c>
    </row>
    <row r="117" spans="1:53">
      <c r="AW117" s="6">
        <f>SUM(E116:AV116)</f>
        <v>525</v>
      </c>
    </row>
  </sheetData>
  <mergeCells count="144">
    <mergeCell ref="B88:B89"/>
    <mergeCell ref="A86:A87"/>
    <mergeCell ref="A88:A89"/>
    <mergeCell ref="C88:C89"/>
    <mergeCell ref="D88:D89"/>
    <mergeCell ref="D70:D71"/>
    <mergeCell ref="B72:B73"/>
    <mergeCell ref="D74:D75"/>
    <mergeCell ref="C74:C75"/>
    <mergeCell ref="B74:B75"/>
    <mergeCell ref="A74:A75"/>
    <mergeCell ref="A78:A79"/>
    <mergeCell ref="A76:A77"/>
    <mergeCell ref="C76:C77"/>
    <mergeCell ref="D76:D77"/>
    <mergeCell ref="B76:B77"/>
    <mergeCell ref="A82:A83"/>
    <mergeCell ref="A70:A71"/>
    <mergeCell ref="C80:C81"/>
    <mergeCell ref="B80:B81"/>
    <mergeCell ref="A80:A81"/>
    <mergeCell ref="A72:A73"/>
    <mergeCell ref="AZ44:AZ45"/>
    <mergeCell ref="D48:D49"/>
    <mergeCell ref="C60:C61"/>
    <mergeCell ref="D50:D51"/>
    <mergeCell ref="D52:D53"/>
    <mergeCell ref="AX44:AX45"/>
    <mergeCell ref="B44:B45"/>
    <mergeCell ref="D62:D63"/>
    <mergeCell ref="B86:B87"/>
    <mergeCell ref="C86:C87"/>
    <mergeCell ref="D86:D87"/>
    <mergeCell ref="C78:C79"/>
    <mergeCell ref="D68:D69"/>
    <mergeCell ref="C68:C69"/>
    <mergeCell ref="B68:B69"/>
    <mergeCell ref="D90:D91"/>
    <mergeCell ref="D54:D55"/>
    <mergeCell ref="C56:C57"/>
    <mergeCell ref="D56:D57"/>
    <mergeCell ref="C58:C59"/>
    <mergeCell ref="D58:D59"/>
    <mergeCell ref="B54:B55"/>
    <mergeCell ref="B56:B57"/>
    <mergeCell ref="C62:C63"/>
    <mergeCell ref="C66:C67"/>
    <mergeCell ref="D78:D79"/>
    <mergeCell ref="B78:B79"/>
    <mergeCell ref="D64:D65"/>
    <mergeCell ref="C64:C65"/>
    <mergeCell ref="B64:B65"/>
    <mergeCell ref="D82:D83"/>
    <mergeCell ref="C82:C83"/>
    <mergeCell ref="B82:B83"/>
    <mergeCell ref="B90:B91"/>
    <mergeCell ref="B58:B59"/>
    <mergeCell ref="D84:D85"/>
    <mergeCell ref="C84:C85"/>
    <mergeCell ref="B84:B85"/>
    <mergeCell ref="D80:D81"/>
    <mergeCell ref="A46:A47"/>
    <mergeCell ref="A48:A49"/>
    <mergeCell ref="A50:A51"/>
    <mergeCell ref="A52:A53"/>
    <mergeCell ref="A62:A63"/>
    <mergeCell ref="A66:A67"/>
    <mergeCell ref="B60:B61"/>
    <mergeCell ref="B62:B63"/>
    <mergeCell ref="D66:D67"/>
    <mergeCell ref="D60:D61"/>
    <mergeCell ref="A60:A61"/>
    <mergeCell ref="A64:A65"/>
    <mergeCell ref="B66:B67"/>
    <mergeCell ref="C54:C55"/>
    <mergeCell ref="C52:C53"/>
    <mergeCell ref="B50:B51"/>
    <mergeCell ref="B52:B53"/>
    <mergeCell ref="A54:A55"/>
    <mergeCell ref="A56:A57"/>
    <mergeCell ref="A58:A59"/>
    <mergeCell ref="C48:C49"/>
    <mergeCell ref="C50:C51"/>
    <mergeCell ref="A68:A69"/>
    <mergeCell ref="D72:D73"/>
    <mergeCell ref="C72:C73"/>
    <mergeCell ref="C70:C71"/>
    <mergeCell ref="B70:B71"/>
    <mergeCell ref="A90:A91"/>
    <mergeCell ref="C90:C91"/>
    <mergeCell ref="A84:A85"/>
    <mergeCell ref="D1:D6"/>
    <mergeCell ref="B48:B49"/>
    <mergeCell ref="B46:B47"/>
    <mergeCell ref="D43:AZ43"/>
    <mergeCell ref="C46:C47"/>
    <mergeCell ref="D46:D47"/>
    <mergeCell ref="E44:AV44"/>
    <mergeCell ref="E4:AV4"/>
    <mergeCell ref="E35:AL35"/>
    <mergeCell ref="AI1:BE1"/>
    <mergeCell ref="AY44:AY45"/>
    <mergeCell ref="C44:C45"/>
    <mergeCell ref="E2:AH2"/>
    <mergeCell ref="AW2:AY2"/>
    <mergeCell ref="D44:D45"/>
    <mergeCell ref="A44:A45"/>
    <mergeCell ref="A100:A101"/>
    <mergeCell ref="B100:B101"/>
    <mergeCell ref="C100:C101"/>
    <mergeCell ref="D100:D101"/>
    <mergeCell ref="D99:AZ99"/>
    <mergeCell ref="E100:AV100"/>
    <mergeCell ref="AX100:AX101"/>
    <mergeCell ref="AY100:AY101"/>
    <mergeCell ref="AZ100:AZ101"/>
    <mergeCell ref="A102:A103"/>
    <mergeCell ref="B102:B103"/>
    <mergeCell ref="C102:C103"/>
    <mergeCell ref="D102:D103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114:A115"/>
    <mergeCell ref="B114:B115"/>
    <mergeCell ref="C114:C115"/>
    <mergeCell ref="D114:D115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12:A113"/>
    <mergeCell ref="B112:B113"/>
    <mergeCell ref="C112:C113"/>
    <mergeCell ref="D112:D113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8" sqref="I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სასწავლო გეგმა</vt:lpstr>
      <vt:lpstr>Sheet6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2019-08-05T15:46:55Z</dcterms:modified>
</cp:coreProperties>
</file>